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20" windowHeight="9435"/>
  </bookViews>
  <sheets>
    <sheet name="Лист1" sheetId="7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4</definedName>
    <definedName name="MPageCount">5</definedName>
    <definedName name="MPageRange" hidden="1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n" hidden="1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Лист1!$9:$9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_xlnm.Print_Area" localSheetId="0">Лист1!$A$1:$R$127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24519"/>
</workbook>
</file>

<file path=xl/calcChain.xml><?xml version="1.0" encoding="utf-8"?>
<calcChain xmlns="http://schemas.openxmlformats.org/spreadsheetml/2006/main">
  <c r="H55" i="7"/>
  <c r="H47"/>
  <c r="H49"/>
  <c r="H50"/>
  <c r="H83" l="1"/>
  <c r="H84"/>
  <c r="H85"/>
  <c r="H86"/>
  <c r="H88" l="1"/>
  <c r="H89"/>
  <c r="H90"/>
  <c r="H91"/>
  <c r="H12" l="1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9"/>
  <c r="H40"/>
  <c r="H41"/>
  <c r="H42"/>
  <c r="H43"/>
  <c r="H44"/>
  <c r="H45"/>
  <c r="H46"/>
  <c r="H51"/>
  <c r="H52"/>
  <c r="H53"/>
  <c r="H54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7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L10" l="1"/>
  <c r="M10" s="1"/>
  <c r="N10" s="1"/>
  <c r="O10" s="1"/>
  <c r="P10" s="1"/>
  <c r="Q10" s="1"/>
  <c r="R10" s="1"/>
  <c r="H11" l="1"/>
</calcChain>
</file>

<file path=xl/sharedStrings.xml><?xml version="1.0" encoding="utf-8"?>
<sst xmlns="http://schemas.openxmlformats.org/spreadsheetml/2006/main" count="724" uniqueCount="321">
  <si>
    <t>шт.</t>
  </si>
  <si>
    <t>шпр.</t>
  </si>
  <si>
    <t>табл.</t>
  </si>
  <si>
    <t>амп.</t>
  </si>
  <si>
    <t>пар</t>
  </si>
  <si>
    <t>фл.</t>
  </si>
  <si>
    <t>обл.бюджет</t>
  </si>
  <si>
    <t>Магнію сульфат</t>
  </si>
  <si>
    <t>держ.бюджет</t>
  </si>
  <si>
    <t>Затверджую</t>
  </si>
  <si>
    <t>Шприц ін'єкційний одноразового застосування 20мл</t>
  </si>
  <si>
    <t>Оксигенатор для дорослих із комплектом магістральних труб</t>
  </si>
  <si>
    <t>к-кт</t>
  </si>
  <si>
    <t>St.Jude Medical Клапан серцевий механічний SJM Masters Series Аортальний №19. Стандартна манжета-Поліестер</t>
  </si>
  <si>
    <t>St.Jude Medical Клапан серцевий механічний SJM Masters Series Аортальний №25. Стандартна манжета-Поліестер</t>
  </si>
  <si>
    <t>St.Jude Medical Клапан серцевий механічний SJM Masters Series Аортальний №27. Стандартна манжета-Поліестер</t>
  </si>
  <si>
    <t>St.Jude Medical Клапан серцевий механічний SJM Masters Series Мiтральний №25. Стандартна манжета-Поліестер</t>
  </si>
  <si>
    <t>St.Jude Medical Клапан серцевий механічний SJM Masters Series Мiтральний №31. Стандартна манжета-Поліестер</t>
  </si>
  <si>
    <t>Колесніченко I.П.</t>
  </si>
  <si>
    <t>Коропченко Н.В.</t>
  </si>
  <si>
    <t>Сандугей Т.А.</t>
  </si>
  <si>
    <t>Борис Ж.Г.</t>
  </si>
  <si>
    <t>Комплект для коронарографії для трансрадіального доступу</t>
  </si>
  <si>
    <t>по КНП СОР "Сумський обласний клінічний кардіологічний диспансер"</t>
  </si>
  <si>
    <t>Механічний клапан серця, мітральний № 29 SJM Masters Series</t>
  </si>
  <si>
    <t>Склад</t>
  </si>
  <si>
    <t xml:space="preserve">Звіт про залишки лікарських засобів та медичних виробів </t>
  </si>
  <si>
    <t>Джерело фінансування (кошти державного, місцевого бюджету або інші джерела, не заборонені законом)</t>
  </si>
  <si>
    <t>Торгівельна назва лікарського засобу / медичного виробу</t>
  </si>
  <si>
    <t>Форма випуску лікарського засобу / медичного виробу</t>
  </si>
  <si>
    <t>Дозування лікарського засобу</t>
  </si>
  <si>
    <t>Наявна кількість лікарського засобу / медичного виробу на звітну дату</t>
  </si>
  <si>
    <t>Ціна за одиницю, в якій вказуються залишки лікарського засобу / медичного виробу, грн</t>
  </si>
  <si>
    <t>02.2024р.</t>
  </si>
  <si>
    <t>03.2022р.</t>
  </si>
  <si>
    <t>04.2022р.</t>
  </si>
  <si>
    <t>необмежений</t>
  </si>
  <si>
    <t>01.2022р.</t>
  </si>
  <si>
    <t>01.2023р.</t>
  </si>
  <si>
    <t>08.2024р.</t>
  </si>
  <si>
    <t>12.2021р.</t>
  </si>
  <si>
    <t>05.2023р.</t>
  </si>
  <si>
    <t>10.2022р.</t>
  </si>
  <si>
    <t>50 мг</t>
  </si>
  <si>
    <t>0,1% 1мл</t>
  </si>
  <si>
    <t>50мг/мл 3мл</t>
  </si>
  <si>
    <t>0,2мг</t>
  </si>
  <si>
    <t>5мг</t>
  </si>
  <si>
    <t>2,5мг</t>
  </si>
  <si>
    <t>40мг/мл 5мл</t>
  </si>
  <si>
    <t>250мг/мл 5мл</t>
  </si>
  <si>
    <t>10мг</t>
  </si>
  <si>
    <t>75мг</t>
  </si>
  <si>
    <t>1000мг</t>
  </si>
  <si>
    <t>100гр.</t>
  </si>
  <si>
    <t>300мг</t>
  </si>
  <si>
    <t>1г</t>
  </si>
  <si>
    <t>20мл</t>
  </si>
  <si>
    <t>1мг/мл 5мл</t>
  </si>
  <si>
    <t>1% 2мл</t>
  </si>
  <si>
    <t xml:space="preserve">Актилізе </t>
  </si>
  <si>
    <t xml:space="preserve">Амлодипін </t>
  </si>
  <si>
    <t xml:space="preserve">Атерокард </t>
  </si>
  <si>
    <t xml:space="preserve">Атропін </t>
  </si>
  <si>
    <t xml:space="preserve">Аритміл </t>
  </si>
  <si>
    <t xml:space="preserve">Арікстра </t>
  </si>
  <si>
    <t xml:space="preserve">Беталок </t>
  </si>
  <si>
    <t xml:space="preserve">Ванкоміцин </t>
  </si>
  <si>
    <t>Варфарин</t>
  </si>
  <si>
    <t xml:space="preserve">Вата </t>
  </si>
  <si>
    <t xml:space="preserve">Дофамін </t>
  </si>
  <si>
    <t xml:space="preserve">Дексаметазон </t>
  </si>
  <si>
    <t xml:space="preserve">Плавікс </t>
  </si>
  <si>
    <t xml:space="preserve">Фуросемід </t>
  </si>
  <si>
    <t xml:space="preserve">Цефтріаксон </t>
  </si>
  <si>
    <t>Альтеплаза</t>
  </si>
  <si>
    <t>Амлодипін</t>
  </si>
  <si>
    <t>Клопідогрель</t>
  </si>
  <si>
    <t>Атропіну сульфат</t>
  </si>
  <si>
    <t>Аміодарон</t>
  </si>
  <si>
    <t>Фондапаринукс натрію</t>
  </si>
  <si>
    <t>Метопролол тартрат</t>
  </si>
  <si>
    <t>Бісопролол фумарат</t>
  </si>
  <si>
    <t>Ванкоміцин гідрохлорид</t>
  </si>
  <si>
    <t>Варфарину натрію клатрат</t>
  </si>
  <si>
    <t>дофаміну гідрохлорид</t>
  </si>
  <si>
    <t>Дигоксин</t>
  </si>
  <si>
    <t>Вироби медичного призначення  для коронарографії судин</t>
  </si>
  <si>
    <t>Фуросемід</t>
  </si>
  <si>
    <t>Цефтріаксон  натрієва сіль</t>
  </si>
  <si>
    <t>Оксигенатор для дорослих з комплектом магістральних труб</t>
  </si>
  <si>
    <t>Клапан серця механічний двостулковий</t>
  </si>
  <si>
    <t>Клапан серця механічний</t>
  </si>
  <si>
    <t xml:space="preserve">Клапан серця механічний </t>
  </si>
  <si>
    <t>Міжнародна непатентована назва лікарського засобу / назва медичного виробу</t>
  </si>
  <si>
    <t>таб.</t>
  </si>
  <si>
    <t>100 мг.</t>
  </si>
  <si>
    <t>Тикагрелор</t>
  </si>
  <si>
    <t>Брилінта</t>
  </si>
  <si>
    <t>90мг</t>
  </si>
  <si>
    <t>05.2022р.</t>
  </si>
  <si>
    <t>атропіну сульфат</t>
  </si>
  <si>
    <t xml:space="preserve">Атропіну сульфат </t>
  </si>
  <si>
    <t xml:space="preserve"> 1мг/мл 1мл</t>
  </si>
  <si>
    <t>амп</t>
  </si>
  <si>
    <t>амлодипіну бесилат</t>
  </si>
  <si>
    <t>02.2022р.</t>
  </si>
  <si>
    <t xml:space="preserve">Біпролол </t>
  </si>
  <si>
    <t xml:space="preserve">5мг </t>
  </si>
  <si>
    <t>11.2022р.</t>
  </si>
  <si>
    <t>глюкоза</t>
  </si>
  <si>
    <t xml:space="preserve">Глюкоза </t>
  </si>
  <si>
    <t xml:space="preserve"> 40% 20мл</t>
  </si>
  <si>
    <t>Глюкози моногідрат</t>
  </si>
  <si>
    <t xml:space="preserve"> 50 мг/мл 200,0</t>
  </si>
  <si>
    <t>Дофамін</t>
  </si>
  <si>
    <t xml:space="preserve"> 40мг/мл 5мл</t>
  </si>
  <si>
    <t>дексаметазон</t>
  </si>
  <si>
    <t>4мг/мл 1мл</t>
  </si>
  <si>
    <t>ізосорбіду динітрат</t>
  </si>
  <si>
    <t xml:space="preserve"> 0,1% 10мл</t>
  </si>
  <si>
    <t>10000 анти ХА 3,0</t>
  </si>
  <si>
    <t>Карведилол</t>
  </si>
  <si>
    <t>Протаміну сульфат</t>
  </si>
  <si>
    <t>1000 МО/мл 10 мл</t>
  </si>
  <si>
    <t>Цефепім гідрохлорид</t>
  </si>
  <si>
    <t>1000 мг</t>
  </si>
  <si>
    <t>01.02.2022р.</t>
  </si>
  <si>
    <t>Система для вливання кровозамінників та інфузійних рідин</t>
  </si>
  <si>
    <t>12.2023р.</t>
  </si>
  <si>
    <t xml:space="preserve">Шприц  ін'єкційний одноразового застосування </t>
  </si>
  <si>
    <t>фл</t>
  </si>
  <si>
    <t>05.2024р.</t>
  </si>
  <si>
    <t>25 мг</t>
  </si>
  <si>
    <t>12,5 мг</t>
  </si>
  <si>
    <t>Аміцил</t>
  </si>
  <si>
    <t>Амікацину сульфат</t>
  </si>
  <si>
    <t>1.0</t>
  </si>
  <si>
    <t xml:space="preserve">Ацекор кардіо </t>
  </si>
  <si>
    <t>таб</t>
  </si>
  <si>
    <t>Кислота ацетилсаліцилова</t>
  </si>
  <si>
    <t>10,0мл</t>
  </si>
  <si>
    <t>Ізомік</t>
  </si>
  <si>
    <t>St.Jude Medical Клапан серцевий механічний SJM REGENTАортальний №21. Стандартна манжета-Поліестер</t>
  </si>
  <si>
    <t>04.11.2024р.</t>
  </si>
  <si>
    <t>St.Jude Medical Клапан серцевий механічний SJM REGENT Аортальний №19. Стандартна манжета-Поліестер</t>
  </si>
  <si>
    <t>13.10.2024р.</t>
  </si>
  <si>
    <t>St.Jude Medical Клапан серцевий механічний SJM Masters Series Аортальний №23. Hemodinamic Plus Поліестер</t>
  </si>
  <si>
    <t>25.11.2024р.</t>
  </si>
  <si>
    <t>St.Jude Medical Клапан серцевий механічний SJM Masters Series Мiтральний №33. Стандартна манжета-Поліестер</t>
  </si>
  <si>
    <t>29.09.2024р.</t>
  </si>
  <si>
    <t>етанол</t>
  </si>
  <si>
    <t>Септил плюс 96%</t>
  </si>
  <si>
    <t>100мл</t>
  </si>
  <si>
    <t>1,0 мл</t>
  </si>
  <si>
    <t>благ.допомога</t>
  </si>
  <si>
    <t>Респіратор FFP3</t>
  </si>
  <si>
    <t xml:space="preserve">Комплект одягу медичного лікаря-інфікціоніста№1(одноразовий) </t>
  </si>
  <si>
    <t>04.2025р.</t>
  </si>
  <si>
    <t>Захисний комбінезон РС-001(без бахіл)</t>
  </si>
  <si>
    <t>Безконтактний засіб вимірювання температури AICARE A 66</t>
  </si>
  <si>
    <t>Маска-щиток із захисним підіймальним</t>
  </si>
  <si>
    <t>Левофлоксацин</t>
  </si>
  <si>
    <t>0,5% 100мл</t>
  </si>
  <si>
    <t>Шприц інєкційний одноразового застосування</t>
  </si>
  <si>
    <t>5,0мл</t>
  </si>
  <si>
    <t>Комплект захисний тип1</t>
  </si>
  <si>
    <t>04.2023р</t>
  </si>
  <si>
    <t>Термін придатності</t>
  </si>
  <si>
    <t>Тазетдінова Л.П.</t>
  </si>
  <si>
    <t>Горбачов О.В.</t>
  </si>
  <si>
    <t xml:space="preserve">дофамін </t>
  </si>
  <si>
    <t>Добутел</t>
  </si>
  <si>
    <t>50мг/мл 5 мл</t>
  </si>
  <si>
    <t>направляючий катер</t>
  </si>
  <si>
    <t>Провід електрод для тимчасової кардіостимуляції</t>
  </si>
  <si>
    <t>Директор КНП  СОР "СОККД"</t>
  </si>
  <si>
    <t>І.М. Марцовенко</t>
  </si>
  <si>
    <t>06.2022р.</t>
  </si>
  <si>
    <t>Гумові рукавички нітрілові</t>
  </si>
  <si>
    <t xml:space="preserve">Цефтріаксон  </t>
  </si>
  <si>
    <t>01.2025р.</t>
  </si>
  <si>
    <t>05.2025р.</t>
  </si>
  <si>
    <t>стент-система коронарна з лік.покриттям</t>
  </si>
  <si>
    <t>Стент-система коронарна з лік.покр.Xience Xpedition</t>
  </si>
  <si>
    <t xml:space="preserve">Шприй інєкційний одноразового застосування </t>
  </si>
  <si>
    <t>2,0мл</t>
  </si>
  <si>
    <t>10.2025р</t>
  </si>
  <si>
    <t>10.2025 р.</t>
  </si>
  <si>
    <t>Еноксапарін</t>
  </si>
  <si>
    <t>Фленокс</t>
  </si>
  <si>
    <t>к-ть</t>
  </si>
  <si>
    <t xml:space="preserve">Коронарний балон катетер </t>
  </si>
  <si>
    <t>Балонний дилатаційний катетер Mozec</t>
  </si>
  <si>
    <t>744.97</t>
  </si>
  <si>
    <t>1200.22</t>
  </si>
  <si>
    <t>Провідниковий катетер Mach</t>
  </si>
  <si>
    <t>534.05</t>
  </si>
  <si>
    <t>Еноксапарин натрію</t>
  </si>
  <si>
    <t>ЕноксапаринФармекс</t>
  </si>
  <si>
    <t>Норадреналін</t>
  </si>
  <si>
    <t>Норадреналіну тартрат агетан</t>
  </si>
  <si>
    <t>2мг/мл 4мл</t>
  </si>
  <si>
    <t>Кільце для анулопластики мітрального клапана</t>
  </si>
  <si>
    <t>Опорне кільце для мітральної анулопластики з вигином каркаса без розриву. Advanced MR type B</t>
  </si>
  <si>
    <t>31.12.2025р.</t>
  </si>
  <si>
    <t>Кільце для анулопластики трикуспідального клапана</t>
  </si>
  <si>
    <t>Протез - коректор трикуспідального клапана серця "Планкор А"</t>
  </si>
  <si>
    <t>30.11.2023р.</t>
  </si>
  <si>
    <t>2мг/мл 8мл</t>
  </si>
  <si>
    <t>09.2022р.</t>
  </si>
  <si>
    <t>01.12.2023р.</t>
  </si>
  <si>
    <t>Рентгеноконтрастна йодовмісна речовина</t>
  </si>
  <si>
    <t>Візипак</t>
  </si>
  <si>
    <t>320мг йоду/мл</t>
  </si>
  <si>
    <t>10.2023р.</t>
  </si>
  <si>
    <t xml:space="preserve">Фрелсі розчин для ін'єкцій </t>
  </si>
  <si>
    <t>2,5мг/0,5мл</t>
  </si>
  <si>
    <t>02.2023р.</t>
  </si>
  <si>
    <t>06.2023р.</t>
  </si>
  <si>
    <t>04.2024р.</t>
  </si>
  <si>
    <t>10.2024р.</t>
  </si>
  <si>
    <t>09.2023р.</t>
  </si>
  <si>
    <t>03.2023р.</t>
  </si>
  <si>
    <t>11.2025р.</t>
  </si>
  <si>
    <t>03.2024р.</t>
  </si>
  <si>
    <t>0,25 мг/1мл</t>
  </si>
  <si>
    <t xml:space="preserve">Дигоксин </t>
  </si>
  <si>
    <t>09.2025р.</t>
  </si>
  <si>
    <t xml:space="preserve">Дикор-лонг </t>
  </si>
  <si>
    <t>40    мг</t>
  </si>
  <si>
    <t>Каптоприл</t>
  </si>
  <si>
    <t>Изосорбида динитрат</t>
  </si>
  <si>
    <t xml:space="preserve">Бісопролол </t>
  </si>
  <si>
    <t>5 мг</t>
  </si>
  <si>
    <t>Еуфілін</t>
  </si>
  <si>
    <t>20 мг  5,0 мл</t>
  </si>
  <si>
    <t xml:space="preserve">Натрію хлорид </t>
  </si>
  <si>
    <t>0,9% 200,0</t>
  </si>
  <si>
    <t xml:space="preserve">Алітер </t>
  </si>
  <si>
    <t>4 мг</t>
  </si>
  <si>
    <t>8 мг</t>
  </si>
  <si>
    <t>Діутор</t>
  </si>
  <si>
    <t>Торасемід</t>
  </si>
  <si>
    <t>К-та ацетилсаліцилова</t>
  </si>
  <si>
    <t>100 мг</t>
  </si>
  <si>
    <t>20 мг</t>
  </si>
  <si>
    <t>табл..</t>
  </si>
  <si>
    <t>40 мг</t>
  </si>
  <si>
    <t>12.2022р.</t>
  </si>
  <si>
    <t>Нітрогліцерин</t>
  </si>
  <si>
    <t>0,5мг</t>
  </si>
  <si>
    <t>0,25мг</t>
  </si>
  <si>
    <t xml:space="preserve">Ін-алітер </t>
  </si>
  <si>
    <t>4/1,25мг</t>
  </si>
  <si>
    <t>8/2,5мг</t>
  </si>
  <si>
    <t>Три-алітер</t>
  </si>
  <si>
    <t>4/1,25/5</t>
  </si>
  <si>
    <t>4/1,25/10</t>
  </si>
  <si>
    <t>8/2,5/5</t>
  </si>
  <si>
    <t>8/2,5/10</t>
  </si>
  <si>
    <t xml:space="preserve">Маска медична одноразова </t>
  </si>
  <si>
    <t>Маска медична одноразова</t>
  </si>
  <si>
    <t xml:space="preserve"> </t>
  </si>
  <si>
    <t xml:space="preserve">Гумові рукавички латексні </t>
  </si>
  <si>
    <t>11.2022р.-04.2023р.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</si>
  <si>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</si>
  <si>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ВФУД</t>
  </si>
  <si>
    <t>КВ ХІМ</t>
  </si>
  <si>
    <t>ВІТ ПД</t>
  </si>
  <si>
    <t>ДВ</t>
  </si>
  <si>
    <t>КВ</t>
  </si>
  <si>
    <t>приймальне відділення</t>
  </si>
  <si>
    <t>10.2023 р.; 24.09.2024р.</t>
  </si>
  <si>
    <t>08.2022р; 12.2023 р.;
03.11.2024р.</t>
  </si>
  <si>
    <t>02.2024р; 16.11.2024р.</t>
  </si>
  <si>
    <t>08.2023р.; 02.2024 р.;
20.10.2024р.</t>
  </si>
  <si>
    <t>01.2024 р.; 19.10.2024р.</t>
  </si>
  <si>
    <t>01.2024 р.; 27.10.2024р.</t>
  </si>
  <si>
    <r>
      <t xml:space="preserve">Одиниця виміру, в якій вказуються залишки </t>
    </r>
    <r>
      <rPr>
        <sz val="8"/>
        <color rgb="FF000000"/>
        <rFont val="Times New Roman"/>
        <family val="1"/>
        <charset val="204"/>
      </rPr>
      <t>(флакон, таблетка, пластир, набір, упаковка, тощо)</t>
    </r>
  </si>
  <si>
    <t>Назва закладу
охорони здоров'я 
 (код ЄДРПОУ)</t>
  </si>
  <si>
    <r>
      <t xml:space="preserve">Кількість в упаковці </t>
    </r>
    <r>
      <rPr>
        <sz val="7"/>
        <color rgb="FF000000"/>
        <rFont val="Times New Roman"/>
        <family val="1"/>
        <charset val="204"/>
      </rPr>
      <t>(заповнюється лише у тих випадках, якщо у стовпчику 6 одиниця виміру не є мінімальною - упаковка, набір)</t>
    </r>
  </si>
  <si>
    <t>01.2022р.; 11.2023р.</t>
  </si>
  <si>
    <t>11.2023р.</t>
  </si>
  <si>
    <t>Клапан серця механічний двостулковий для протезування мітрального клапана</t>
  </si>
  <si>
    <t>Клапан серця штучний "Планікс-М" мітральний двостулковий механічний інтраанулярний, розмір 25</t>
  </si>
  <si>
    <t>01.01.2024р.</t>
  </si>
  <si>
    <t>Клапан серця штучний "Планікс-М" мітральний двостулковий механічний інтраанулярний, розмір 27</t>
  </si>
  <si>
    <t>Клапан серця штучний "Планікс-М" мітральний двостулковий механічний інтраанулярний, розмір 29</t>
  </si>
  <si>
    <t>Клапан серця штучний "Планікс-М" мітральний двостулковий механічний інтраанулярний, розмір 33</t>
  </si>
  <si>
    <t>01.2025р.-11.2025р.</t>
  </si>
  <si>
    <t>Капустян В.І.</t>
  </si>
  <si>
    <t>Баранова Ю.В.</t>
  </si>
  <si>
    <t xml:space="preserve"> 05.2024 р.</t>
  </si>
  <si>
    <t xml:space="preserve"> 08.2022р; 03.2023р.</t>
  </si>
  <si>
    <t>Ізо-мік</t>
  </si>
  <si>
    <t>1,25/15</t>
  </si>
  <si>
    <t>12.2025р.</t>
  </si>
  <si>
    <t>табл</t>
  </si>
  <si>
    <t>Trans-ID  Інфляційний пристрій(пістолетрого типу)</t>
  </si>
  <si>
    <t>02.2024 р.</t>
  </si>
  <si>
    <t>2/0,625мг</t>
  </si>
  <si>
    <t xml:space="preserve">5 мг </t>
  </si>
  <si>
    <t>31.12.2022р.</t>
  </si>
  <si>
    <t>Клапан серця механічний двостулковий для протезування аортального клапану</t>
  </si>
  <si>
    <t>Набір калібраторів для механічного клапану серця</t>
  </si>
  <si>
    <t>Клапановмісний кондуїт</t>
  </si>
  <si>
    <t>SJM Masters Series Аортальний Клапан Graft з технологією Hemashield Graft (25)</t>
  </si>
  <si>
    <t>SJM Masters Series Аортальний Клапан Graft з технологією Hemashield Graft (27)</t>
  </si>
  <si>
    <t>04.2022р.06,2023р.</t>
  </si>
  <si>
    <t>10.2022р-04.2023р.</t>
  </si>
  <si>
    <t xml:space="preserve">11.2022р -02.2023 р. </t>
  </si>
  <si>
    <t>04,2022р.05,2022р.08,2022р.</t>
  </si>
  <si>
    <t xml:space="preserve"> 10.2022р.-03,2023р.</t>
  </si>
  <si>
    <t>Провідник Про Віа</t>
  </si>
  <si>
    <t>13,02,2023р.-23,02,2024р,</t>
  </si>
  <si>
    <t xml:space="preserve"> 11.2023р.; 04.2025р.</t>
  </si>
  <si>
    <t xml:space="preserve">станом на  15.11.2021 р. </t>
  </si>
  <si>
    <t>Пропофол ново</t>
  </si>
  <si>
    <t>10мг/мл20мл</t>
  </si>
  <si>
    <t>01.07.2021р.</t>
  </si>
</sst>
</file>

<file path=xl/styles.xml><?xml version="1.0" encoding="utf-8"?>
<styleSheet xmlns="http://schemas.openxmlformats.org/spreadsheetml/2006/main">
  <numFmts count="3">
    <numFmt numFmtId="164" formatCode="#,##0&quot;р.&quot;;[Red]\-#,##0&quot;р.&quot;"/>
    <numFmt numFmtId="165" formatCode="#,##0.00&quot;р.&quot;;[Red]\-#,##0.00&quot;р.&quot;"/>
    <numFmt numFmtId="166" formatCode="_-* #,##0.00\ _₽_-;\-* #,##0.00\ _₽_-;_-* &quot;-&quot;??\ _₽_-;_-@_-"/>
  </numFmts>
  <fonts count="19">
    <font>
      <sz val="10"/>
      <name val="Arial Cyr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Fill="1" applyAlignment="1">
      <alignment vertical="center" wrapText="1"/>
    </xf>
    <xf numFmtId="9" fontId="2" fillId="0" borderId="0" xfId="2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9" fontId="5" fillId="0" borderId="0" xfId="2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4" fillId="0" borderId="0" xfId="2" applyFont="1" applyFill="1" applyBorder="1" applyAlignment="1">
      <alignment horizontal="left" vertical="center" wrapText="1"/>
    </xf>
    <xf numFmtId="9" fontId="3" fillId="0" borderId="0" xfId="2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9" fontId="16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2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9" fontId="3" fillId="0" borderId="1" xfId="2" applyFont="1" applyFill="1" applyBorder="1" applyAlignment="1">
      <alignment horizontal="left" vertical="center" wrapText="1"/>
    </xf>
    <xf numFmtId="9" fontId="4" fillId="0" borderId="1" xfId="2" applyFont="1" applyFill="1" applyBorder="1" applyAlignment="1">
      <alignment horizontal="left" vertical="center" wrapText="1"/>
    </xf>
    <xf numFmtId="9" fontId="3" fillId="0" borderId="1" xfId="3" applyFont="1" applyFill="1" applyBorder="1" applyAlignment="1">
      <alignment horizontal="left" vertical="center" wrapText="1"/>
    </xf>
    <xf numFmtId="9" fontId="3" fillId="0" borderId="1" xfId="2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4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9" fontId="13" fillId="0" borderId="0" xfId="2" applyFont="1" applyFill="1" applyAlignment="1">
      <alignment vertical="center" wrapText="1"/>
    </xf>
    <xf numFmtId="9" fontId="14" fillId="0" borderId="0" xfId="2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9" fontId="6" fillId="0" borderId="0" xfId="2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</cellXfs>
  <cellStyles count="5">
    <cellStyle name="Обычный" xfId="0" builtinId="0"/>
    <cellStyle name="Обычный 2" xfId="1"/>
    <cellStyle name="Процентный" xfId="2" builtinId="5"/>
    <cellStyle name="Процентный 2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35"/>
  <sheetViews>
    <sheetView tabSelected="1" view="pageBreakPreview" topLeftCell="A5" zoomScale="55" zoomScaleNormal="75" zoomScaleSheetLayoutView="55" zoomScalePageLayoutView="50" workbookViewId="0">
      <selection activeCell="A120" sqref="A120:XFD127"/>
    </sheetView>
  </sheetViews>
  <sheetFormatPr defaultColWidth="8.85546875" defaultRowHeight="20.25"/>
  <cols>
    <col min="1" max="1" width="11" style="22" customWidth="1"/>
    <col min="2" max="2" width="18.140625" style="22" customWidth="1"/>
    <col min="3" max="3" width="28.85546875" style="22" customWidth="1"/>
    <col min="4" max="4" width="65.85546875" style="22" customWidth="1"/>
    <col min="5" max="5" width="18.5703125" style="29" customWidth="1"/>
    <col min="6" max="6" width="17.7109375" style="29" customWidth="1"/>
    <col min="7" max="7" width="15.5703125" style="29" customWidth="1"/>
    <col min="8" max="8" width="17.85546875" style="29" customWidth="1"/>
    <col min="9" max="9" width="20.140625" style="29" customWidth="1"/>
    <col min="10" max="10" width="19" style="29" customWidth="1"/>
    <col min="11" max="11" width="34.140625" style="29" customWidth="1"/>
    <col min="12" max="15" width="6.85546875" style="3" hidden="1" customWidth="1"/>
    <col min="16" max="16" width="6.85546875" style="29" hidden="1" customWidth="1"/>
    <col min="17" max="17" width="7.5703125" style="29" hidden="1" customWidth="1"/>
    <col min="18" max="18" width="6.5703125" style="29" hidden="1" customWidth="1"/>
    <col min="19" max="16384" width="8.85546875" style="22"/>
  </cols>
  <sheetData>
    <row r="1" spans="1:28" s="7" customFormat="1" hidden="1">
      <c r="A1" s="6"/>
      <c r="D1" s="8"/>
      <c r="E1" s="8"/>
      <c r="F1" s="8"/>
      <c r="G1" s="8"/>
      <c r="H1" s="8"/>
      <c r="I1" s="8"/>
      <c r="J1" s="77" t="s">
        <v>9</v>
      </c>
      <c r="K1" s="77"/>
      <c r="L1" s="55"/>
      <c r="M1" s="8"/>
      <c r="N1" s="8"/>
      <c r="O1" s="8"/>
      <c r="P1" s="8"/>
      <c r="Q1" s="8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</row>
    <row r="2" spans="1:28" s="7" customFormat="1" hidden="1">
      <c r="A2" s="6"/>
      <c r="D2" s="8"/>
      <c r="E2" s="8"/>
      <c r="F2" s="8"/>
      <c r="G2" s="8"/>
      <c r="H2" s="8"/>
      <c r="I2" s="8"/>
      <c r="J2" s="77" t="s">
        <v>176</v>
      </c>
      <c r="K2" s="77"/>
      <c r="L2" s="77"/>
      <c r="M2" s="8"/>
      <c r="N2" s="8"/>
      <c r="O2" s="8"/>
      <c r="P2" s="8"/>
      <c r="Q2" s="8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1:28" s="7" customFormat="1" hidden="1">
      <c r="A3" s="6"/>
      <c r="D3" s="8"/>
      <c r="E3" s="8"/>
      <c r="F3" s="8"/>
      <c r="G3" s="8"/>
      <c r="H3" s="8"/>
      <c r="I3" s="8"/>
      <c r="J3" s="77" t="s">
        <v>177</v>
      </c>
      <c r="K3" s="77"/>
      <c r="L3" s="55"/>
      <c r="M3" s="8"/>
      <c r="N3" s="8"/>
      <c r="O3" s="8"/>
      <c r="P3" s="8"/>
      <c r="Q3" s="8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</row>
    <row r="4" spans="1:28" s="1" customFormat="1" hidden="1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8" s="9" customFormat="1">
      <c r="A5" s="75" t="s">
        <v>26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14"/>
      <c r="R5" s="14"/>
    </row>
    <row r="6" spans="1:28" s="9" customFormat="1">
      <c r="A6" s="75" t="s">
        <v>23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14"/>
      <c r="R6" s="14"/>
    </row>
    <row r="7" spans="1:28" s="9" customFormat="1">
      <c r="A7" s="75" t="s">
        <v>317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14"/>
      <c r="R7" s="14"/>
    </row>
    <row r="8" spans="1:28" s="1" customFormat="1">
      <c r="A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28" s="20" customFormat="1" ht="135">
      <c r="A9" s="19" t="s">
        <v>280</v>
      </c>
      <c r="B9" s="10" t="s">
        <v>27</v>
      </c>
      <c r="C9" s="10" t="s">
        <v>94</v>
      </c>
      <c r="D9" s="10" t="s">
        <v>28</v>
      </c>
      <c r="E9" s="10" t="s">
        <v>29</v>
      </c>
      <c r="F9" s="10" t="s">
        <v>30</v>
      </c>
      <c r="G9" s="10" t="s">
        <v>279</v>
      </c>
      <c r="H9" s="10" t="s">
        <v>31</v>
      </c>
      <c r="I9" s="10" t="s">
        <v>32</v>
      </c>
      <c r="J9" s="10" t="s">
        <v>281</v>
      </c>
      <c r="K9" s="10" t="s">
        <v>168</v>
      </c>
      <c r="L9" s="15" t="s">
        <v>25</v>
      </c>
      <c r="M9" s="15" t="s">
        <v>267</v>
      </c>
      <c r="N9" s="15" t="s">
        <v>268</v>
      </c>
      <c r="O9" s="63" t="s">
        <v>269</v>
      </c>
      <c r="P9" s="63" t="s">
        <v>270</v>
      </c>
      <c r="Q9" s="15" t="s">
        <v>272</v>
      </c>
      <c r="R9" s="15" t="s">
        <v>271</v>
      </c>
    </row>
    <row r="10" spans="1:28" s="21" customFormat="1" ht="12.7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f>K10+1</f>
        <v>12</v>
      </c>
      <c r="M10" s="11">
        <f t="shared" ref="M10:R10" si="0">L10+1</f>
        <v>13</v>
      </c>
      <c r="N10" s="11">
        <f t="shared" si="0"/>
        <v>14</v>
      </c>
      <c r="O10" s="64">
        <f t="shared" si="0"/>
        <v>15</v>
      </c>
      <c r="P10" s="64">
        <f t="shared" si="0"/>
        <v>16</v>
      </c>
      <c r="Q10" s="11">
        <f t="shared" si="0"/>
        <v>17</v>
      </c>
      <c r="R10" s="11">
        <f t="shared" si="0"/>
        <v>18</v>
      </c>
    </row>
    <row r="11" spans="1:28" ht="23.25">
      <c r="A11" s="30"/>
      <c r="B11" s="18" t="s">
        <v>8</v>
      </c>
      <c r="C11" s="31" t="s">
        <v>75</v>
      </c>
      <c r="D11" s="56" t="s">
        <v>60</v>
      </c>
      <c r="E11" s="18" t="s">
        <v>5</v>
      </c>
      <c r="F11" s="33" t="s">
        <v>43</v>
      </c>
      <c r="G11" s="18" t="s">
        <v>5</v>
      </c>
      <c r="H11" s="34">
        <f>L11+N11+O11+P11+Q11+R11+M11</f>
        <v>6</v>
      </c>
      <c r="I11" s="33">
        <v>14714.6</v>
      </c>
      <c r="J11" s="33"/>
      <c r="K11" s="33" t="s">
        <v>309</v>
      </c>
      <c r="L11" s="18"/>
      <c r="M11" s="18"/>
      <c r="N11" s="18"/>
      <c r="O11" s="65">
        <v>6</v>
      </c>
      <c r="P11" s="70"/>
      <c r="Q11" s="18"/>
      <c r="R11" s="18"/>
    </row>
    <row r="12" spans="1:28" ht="23.25">
      <c r="A12" s="35"/>
      <c r="B12" s="18" t="s">
        <v>6</v>
      </c>
      <c r="C12" s="31" t="s">
        <v>76</v>
      </c>
      <c r="D12" s="56" t="s">
        <v>61</v>
      </c>
      <c r="E12" s="18" t="s">
        <v>2</v>
      </c>
      <c r="F12" s="33" t="s">
        <v>51</v>
      </c>
      <c r="G12" s="18" t="s">
        <v>2</v>
      </c>
      <c r="H12" s="34">
        <f t="shared" ref="H12:H67" si="1">L12+N12+O12+P12+Q12+R12+M12</f>
        <v>152.25</v>
      </c>
      <c r="I12" s="33">
        <v>0.23499999999999999</v>
      </c>
      <c r="J12" s="33"/>
      <c r="K12" s="33" t="s">
        <v>181</v>
      </c>
      <c r="L12" s="18"/>
      <c r="M12" s="18"/>
      <c r="N12" s="18">
        <v>90</v>
      </c>
      <c r="O12" s="65"/>
      <c r="P12" s="70"/>
      <c r="Q12" s="18"/>
      <c r="R12" s="18">
        <v>62.25</v>
      </c>
    </row>
    <row r="13" spans="1:28" ht="23.25">
      <c r="A13" s="35"/>
      <c r="B13" s="18" t="s">
        <v>6</v>
      </c>
      <c r="C13" s="31" t="s">
        <v>77</v>
      </c>
      <c r="D13" s="56" t="s">
        <v>62</v>
      </c>
      <c r="E13" s="18" t="s">
        <v>2</v>
      </c>
      <c r="F13" s="33" t="s">
        <v>52</v>
      </c>
      <c r="G13" s="18" t="s">
        <v>2</v>
      </c>
      <c r="H13" s="34">
        <f t="shared" si="1"/>
        <v>31</v>
      </c>
      <c r="I13" s="33">
        <v>1.3919999999999999</v>
      </c>
      <c r="J13" s="33"/>
      <c r="K13" s="33" t="s">
        <v>38</v>
      </c>
      <c r="L13" s="18"/>
      <c r="M13" s="18"/>
      <c r="N13" s="18"/>
      <c r="O13" s="65">
        <v>31</v>
      </c>
      <c r="P13" s="70"/>
      <c r="Q13" s="18"/>
      <c r="R13" s="18"/>
    </row>
    <row r="14" spans="1:28" ht="23.25">
      <c r="A14" s="35"/>
      <c r="B14" s="18" t="s">
        <v>6</v>
      </c>
      <c r="C14" s="31" t="s">
        <v>78</v>
      </c>
      <c r="D14" s="56" t="s">
        <v>63</v>
      </c>
      <c r="E14" s="18" t="s">
        <v>3</v>
      </c>
      <c r="F14" s="33" t="s">
        <v>44</v>
      </c>
      <c r="G14" s="18" t="s">
        <v>3</v>
      </c>
      <c r="H14" s="34">
        <f t="shared" si="1"/>
        <v>35</v>
      </c>
      <c r="I14" s="33">
        <v>1.99</v>
      </c>
      <c r="J14" s="33"/>
      <c r="K14" s="33" t="s">
        <v>219</v>
      </c>
      <c r="L14" s="18"/>
      <c r="M14" s="18"/>
      <c r="N14" s="18">
        <v>20</v>
      </c>
      <c r="O14" s="65">
        <v>15</v>
      </c>
      <c r="P14" s="70"/>
      <c r="Q14" s="18"/>
      <c r="R14" s="18"/>
    </row>
    <row r="15" spans="1:28" ht="23.25">
      <c r="A15" s="35"/>
      <c r="B15" s="18" t="s">
        <v>6</v>
      </c>
      <c r="C15" s="31" t="s">
        <v>79</v>
      </c>
      <c r="D15" s="56" t="s">
        <v>64</v>
      </c>
      <c r="E15" s="18" t="s">
        <v>3</v>
      </c>
      <c r="F15" s="33" t="s">
        <v>45</v>
      </c>
      <c r="G15" s="18" t="s">
        <v>3</v>
      </c>
      <c r="H15" s="34">
        <f t="shared" si="1"/>
        <v>94</v>
      </c>
      <c r="I15" s="36">
        <v>6.86</v>
      </c>
      <c r="J15" s="33"/>
      <c r="K15" s="33" t="s">
        <v>218</v>
      </c>
      <c r="L15" s="18"/>
      <c r="M15" s="18"/>
      <c r="N15" s="18"/>
      <c r="O15" s="65">
        <v>94</v>
      </c>
      <c r="P15" s="70"/>
      <c r="Q15" s="18"/>
      <c r="R15" s="18"/>
    </row>
    <row r="16" spans="1:28" ht="23.25">
      <c r="A16" s="35"/>
      <c r="B16" s="18" t="s">
        <v>6</v>
      </c>
      <c r="C16" s="31" t="s">
        <v>136</v>
      </c>
      <c r="D16" s="56" t="s">
        <v>135</v>
      </c>
      <c r="E16" s="18" t="s">
        <v>5</v>
      </c>
      <c r="F16" s="33" t="s">
        <v>137</v>
      </c>
      <c r="G16" s="18" t="s">
        <v>5</v>
      </c>
      <c r="H16" s="34">
        <f t="shared" si="1"/>
        <v>20</v>
      </c>
      <c r="I16" s="33">
        <v>80.31</v>
      </c>
      <c r="J16" s="33"/>
      <c r="K16" s="33" t="s">
        <v>38</v>
      </c>
      <c r="L16" s="18"/>
      <c r="M16" s="18"/>
      <c r="N16" s="18"/>
      <c r="O16" s="65"/>
      <c r="P16" s="70"/>
      <c r="Q16" s="18"/>
      <c r="R16" s="18">
        <v>20</v>
      </c>
    </row>
    <row r="17" spans="1:23" ht="23.25">
      <c r="A17" s="35"/>
      <c r="B17" s="18" t="s">
        <v>6</v>
      </c>
      <c r="C17" s="31" t="s">
        <v>140</v>
      </c>
      <c r="D17" s="56" t="s">
        <v>138</v>
      </c>
      <c r="E17" s="18" t="s">
        <v>95</v>
      </c>
      <c r="F17" s="33" t="s">
        <v>96</v>
      </c>
      <c r="G17" s="18" t="s">
        <v>139</v>
      </c>
      <c r="H17" s="34">
        <f t="shared" si="1"/>
        <v>1564</v>
      </c>
      <c r="I17" s="33">
        <v>0.44500000000000001</v>
      </c>
      <c r="J17" s="33"/>
      <c r="K17" s="33" t="s">
        <v>220</v>
      </c>
      <c r="L17" s="18"/>
      <c r="M17" s="18"/>
      <c r="N17" s="18">
        <v>1006</v>
      </c>
      <c r="O17" s="65">
        <v>558</v>
      </c>
      <c r="P17" s="70"/>
      <c r="Q17" s="18"/>
      <c r="R17" s="18"/>
    </row>
    <row r="18" spans="1:23" ht="23.25">
      <c r="A18" s="35"/>
      <c r="B18" s="18" t="s">
        <v>6</v>
      </c>
      <c r="C18" s="31" t="s">
        <v>79</v>
      </c>
      <c r="D18" s="56" t="s">
        <v>64</v>
      </c>
      <c r="E18" s="18" t="s">
        <v>2</v>
      </c>
      <c r="F18" s="33" t="s">
        <v>46</v>
      </c>
      <c r="G18" s="18" t="s">
        <v>2</v>
      </c>
      <c r="H18" s="34">
        <f t="shared" si="1"/>
        <v>34</v>
      </c>
      <c r="I18" s="33">
        <v>1.319</v>
      </c>
      <c r="J18" s="33"/>
      <c r="K18" s="33" t="s">
        <v>221</v>
      </c>
      <c r="L18" s="18"/>
      <c r="M18" s="18"/>
      <c r="N18" s="18"/>
      <c r="O18" s="65"/>
      <c r="P18" s="70"/>
      <c r="Q18" s="18"/>
      <c r="R18" s="18">
        <v>34</v>
      </c>
    </row>
    <row r="19" spans="1:23" ht="23.25">
      <c r="A19" s="35"/>
      <c r="B19" s="18" t="s">
        <v>8</v>
      </c>
      <c r="C19" s="31" t="s">
        <v>80</v>
      </c>
      <c r="D19" s="56" t="s">
        <v>65</v>
      </c>
      <c r="E19" s="18" t="s">
        <v>1</v>
      </c>
      <c r="F19" s="33" t="s">
        <v>217</v>
      </c>
      <c r="G19" s="18" t="s">
        <v>1</v>
      </c>
      <c r="H19" s="34">
        <f t="shared" si="1"/>
        <v>400</v>
      </c>
      <c r="I19" s="33">
        <v>118.81</v>
      </c>
      <c r="J19" s="33"/>
      <c r="K19" s="38" t="s">
        <v>300</v>
      </c>
      <c r="L19" s="18"/>
      <c r="M19" s="18"/>
      <c r="N19" s="18"/>
      <c r="O19" s="65"/>
      <c r="P19" s="70"/>
      <c r="Q19" s="18"/>
      <c r="R19" s="18">
        <v>400</v>
      </c>
    </row>
    <row r="20" spans="1:23" ht="23.25">
      <c r="A20" s="35"/>
      <c r="B20" s="18" t="s">
        <v>8</v>
      </c>
      <c r="C20" s="31" t="s">
        <v>97</v>
      </c>
      <c r="D20" s="56" t="s">
        <v>98</v>
      </c>
      <c r="E20" s="18" t="s">
        <v>95</v>
      </c>
      <c r="F20" s="33" t="s">
        <v>99</v>
      </c>
      <c r="G20" s="18" t="s">
        <v>95</v>
      </c>
      <c r="H20" s="34">
        <f t="shared" si="1"/>
        <v>1636</v>
      </c>
      <c r="I20" s="33">
        <v>14.42</v>
      </c>
      <c r="J20" s="33"/>
      <c r="K20" s="37" t="s">
        <v>294</v>
      </c>
      <c r="L20" s="18"/>
      <c r="M20" s="18"/>
      <c r="N20" s="18">
        <v>88</v>
      </c>
      <c r="O20" s="65">
        <v>1548</v>
      </c>
      <c r="P20" s="70"/>
      <c r="Q20" s="18"/>
      <c r="R20" s="18"/>
    </row>
    <row r="21" spans="1:23" ht="23.25">
      <c r="A21" s="35"/>
      <c r="B21" s="18" t="s">
        <v>8</v>
      </c>
      <c r="C21" s="31" t="s">
        <v>81</v>
      </c>
      <c r="D21" s="56" t="s">
        <v>66</v>
      </c>
      <c r="E21" s="18" t="s">
        <v>3</v>
      </c>
      <c r="F21" s="33" t="s">
        <v>58</v>
      </c>
      <c r="G21" s="18" t="s">
        <v>3</v>
      </c>
      <c r="H21" s="34">
        <f t="shared" si="1"/>
        <v>45</v>
      </c>
      <c r="I21" s="33">
        <v>67.959999999999994</v>
      </c>
      <c r="J21" s="33"/>
      <c r="K21" s="33" t="s">
        <v>316</v>
      </c>
      <c r="L21" s="18"/>
      <c r="M21" s="18"/>
      <c r="N21" s="18"/>
      <c r="O21" s="65">
        <v>45</v>
      </c>
      <c r="P21" s="70"/>
      <c r="Q21" s="18"/>
      <c r="R21" s="18"/>
    </row>
    <row r="22" spans="1:23" ht="23.25">
      <c r="A22" s="35"/>
      <c r="B22" s="18" t="s">
        <v>6</v>
      </c>
      <c r="C22" s="31" t="s">
        <v>81</v>
      </c>
      <c r="D22" s="56" t="s">
        <v>66</v>
      </c>
      <c r="E22" s="18" t="s">
        <v>3</v>
      </c>
      <c r="F22" s="33" t="s">
        <v>58</v>
      </c>
      <c r="G22" s="18" t="s">
        <v>3</v>
      </c>
      <c r="H22" s="34">
        <f t="shared" si="1"/>
        <v>20</v>
      </c>
      <c r="I22" s="33">
        <v>67.959999999999994</v>
      </c>
      <c r="J22" s="33"/>
      <c r="K22" s="33" t="s">
        <v>41</v>
      </c>
      <c r="L22" s="18"/>
      <c r="M22" s="18"/>
      <c r="N22" s="18"/>
      <c r="O22" s="65">
        <v>20</v>
      </c>
      <c r="P22" s="70"/>
      <c r="Q22" s="18"/>
      <c r="R22" s="18"/>
    </row>
    <row r="23" spans="1:23" ht="23.25">
      <c r="A23" s="35"/>
      <c r="B23" s="18" t="s">
        <v>6</v>
      </c>
      <c r="C23" s="31" t="s">
        <v>233</v>
      </c>
      <c r="D23" s="56" t="s">
        <v>233</v>
      </c>
      <c r="E23" s="18" t="s">
        <v>95</v>
      </c>
      <c r="F23" s="33" t="s">
        <v>234</v>
      </c>
      <c r="G23" s="18" t="s">
        <v>95</v>
      </c>
      <c r="H23" s="34">
        <f t="shared" si="1"/>
        <v>58</v>
      </c>
      <c r="I23" s="33">
        <v>0.27</v>
      </c>
      <c r="J23" s="33"/>
      <c r="K23" s="33" t="s">
        <v>223</v>
      </c>
      <c r="L23" s="18"/>
      <c r="M23" s="18"/>
      <c r="N23" s="18">
        <v>28</v>
      </c>
      <c r="O23" s="65"/>
      <c r="P23" s="70"/>
      <c r="Q23" s="18"/>
      <c r="R23" s="18">
        <v>30</v>
      </c>
    </row>
    <row r="24" spans="1:23" ht="23.25">
      <c r="A24" s="35"/>
      <c r="B24" s="18" t="s">
        <v>6</v>
      </c>
      <c r="C24" s="31" t="s">
        <v>83</v>
      </c>
      <c r="D24" s="56" t="s">
        <v>67</v>
      </c>
      <c r="E24" s="18" t="s">
        <v>5</v>
      </c>
      <c r="F24" s="33" t="s">
        <v>53</v>
      </c>
      <c r="G24" s="18" t="s">
        <v>5</v>
      </c>
      <c r="H24" s="34">
        <f t="shared" si="1"/>
        <v>7</v>
      </c>
      <c r="I24" s="33">
        <v>237.84</v>
      </c>
      <c r="J24" s="33"/>
      <c r="K24" s="33" t="s">
        <v>282</v>
      </c>
      <c r="L24" s="18"/>
      <c r="M24" s="18"/>
      <c r="N24" s="18"/>
      <c r="O24" s="65"/>
      <c r="P24" s="70"/>
      <c r="Q24" s="18"/>
      <c r="R24" s="18">
        <v>7</v>
      </c>
    </row>
    <row r="25" spans="1:23" ht="31.5">
      <c r="A25" s="35"/>
      <c r="B25" s="18" t="s">
        <v>8</v>
      </c>
      <c r="C25" s="31" t="s">
        <v>212</v>
      </c>
      <c r="D25" s="56" t="s">
        <v>213</v>
      </c>
      <c r="E25" s="18" t="s">
        <v>131</v>
      </c>
      <c r="F25" s="33" t="s">
        <v>214</v>
      </c>
      <c r="G25" s="18" t="s">
        <v>131</v>
      </c>
      <c r="H25" s="34">
        <f t="shared" si="1"/>
        <v>1170</v>
      </c>
      <c r="I25" s="33">
        <v>241.08</v>
      </c>
      <c r="J25" s="33"/>
      <c r="K25" s="33" t="s">
        <v>215</v>
      </c>
      <c r="L25" s="18"/>
      <c r="M25" s="18"/>
      <c r="N25" s="18"/>
      <c r="O25" s="65">
        <v>150</v>
      </c>
      <c r="P25" s="70"/>
      <c r="Q25" s="18"/>
      <c r="R25" s="18">
        <v>1020</v>
      </c>
    </row>
    <row r="26" spans="1:23" ht="23.25">
      <c r="A26" s="35"/>
      <c r="B26" s="18" t="s">
        <v>6</v>
      </c>
      <c r="C26" s="31" t="s">
        <v>84</v>
      </c>
      <c r="D26" s="56" t="s">
        <v>68</v>
      </c>
      <c r="E26" s="18" t="s">
        <v>2</v>
      </c>
      <c r="F26" s="33" t="s">
        <v>48</v>
      </c>
      <c r="G26" s="18" t="s">
        <v>2</v>
      </c>
      <c r="H26" s="34">
        <f t="shared" si="1"/>
        <v>905</v>
      </c>
      <c r="I26" s="33">
        <v>0.72699999999999998</v>
      </c>
      <c r="J26" s="33"/>
      <c r="K26" s="33" t="s">
        <v>222</v>
      </c>
      <c r="L26" s="18"/>
      <c r="M26" s="18"/>
      <c r="N26" s="18">
        <v>579</v>
      </c>
      <c r="O26" s="65">
        <v>61</v>
      </c>
      <c r="P26" s="70"/>
      <c r="Q26" s="18"/>
      <c r="R26" s="18">
        <v>265</v>
      </c>
    </row>
    <row r="27" spans="1:23" ht="23.25">
      <c r="A27" s="35"/>
      <c r="B27" s="18" t="s">
        <v>6</v>
      </c>
      <c r="C27" s="31"/>
      <c r="D27" s="56" t="s">
        <v>69</v>
      </c>
      <c r="E27" s="18" t="s">
        <v>0</v>
      </c>
      <c r="F27" s="33" t="s">
        <v>54</v>
      </c>
      <c r="G27" s="18" t="s">
        <v>0</v>
      </c>
      <c r="H27" s="34">
        <f t="shared" si="1"/>
        <v>55</v>
      </c>
      <c r="I27" s="33">
        <v>4.4000000000000004</v>
      </c>
      <c r="J27" s="33"/>
      <c r="K27" s="33" t="s">
        <v>36</v>
      </c>
      <c r="L27" s="18"/>
      <c r="M27" s="18">
        <v>10</v>
      </c>
      <c r="N27" s="18">
        <v>45</v>
      </c>
      <c r="O27" s="65"/>
      <c r="P27" s="70"/>
      <c r="Q27" s="18"/>
      <c r="R27" s="18"/>
    </row>
    <row r="28" spans="1:23" ht="23.25">
      <c r="A28" s="35"/>
      <c r="B28" s="18" t="s">
        <v>6</v>
      </c>
      <c r="C28" s="31"/>
      <c r="D28" s="56" t="s">
        <v>264</v>
      </c>
      <c r="E28" s="18" t="s">
        <v>4</v>
      </c>
      <c r="F28" s="33"/>
      <c r="G28" s="18" t="s">
        <v>4</v>
      </c>
      <c r="H28" s="34">
        <f t="shared" si="1"/>
        <v>2404</v>
      </c>
      <c r="I28" s="33">
        <v>4.3</v>
      </c>
      <c r="J28" s="33"/>
      <c r="K28" s="33" t="s">
        <v>210</v>
      </c>
      <c r="L28" s="18"/>
      <c r="M28" s="18"/>
      <c r="N28" s="18"/>
      <c r="O28" s="65">
        <v>1169</v>
      </c>
      <c r="P28" s="70">
        <v>100</v>
      </c>
      <c r="Q28" s="18">
        <v>68</v>
      </c>
      <c r="R28" s="18">
        <v>1067</v>
      </c>
      <c r="S28" s="23"/>
      <c r="T28" s="23"/>
      <c r="U28" s="23"/>
      <c r="V28" s="23"/>
      <c r="W28" s="23"/>
    </row>
    <row r="29" spans="1:23" ht="23.25">
      <c r="A29" s="35"/>
      <c r="B29" s="18" t="s">
        <v>6</v>
      </c>
      <c r="C29" s="31"/>
      <c r="D29" s="56" t="s">
        <v>179</v>
      </c>
      <c r="E29" s="18" t="s">
        <v>4</v>
      </c>
      <c r="F29" s="33"/>
      <c r="G29" s="18" t="s">
        <v>4</v>
      </c>
      <c r="H29" s="34">
        <f t="shared" si="1"/>
        <v>1023</v>
      </c>
      <c r="I29" s="33">
        <v>9</v>
      </c>
      <c r="J29" s="33"/>
      <c r="K29" s="33" t="s">
        <v>182</v>
      </c>
      <c r="L29" s="18"/>
      <c r="M29" s="18">
        <v>250</v>
      </c>
      <c r="N29" s="18">
        <v>202</v>
      </c>
      <c r="O29" s="65"/>
      <c r="P29" s="70">
        <v>371</v>
      </c>
      <c r="Q29" s="18">
        <v>200</v>
      </c>
      <c r="R29" s="18"/>
      <c r="S29" s="23"/>
      <c r="T29" s="23"/>
      <c r="U29" s="23"/>
      <c r="V29" s="23"/>
      <c r="W29" s="23"/>
    </row>
    <row r="30" spans="1:23" ht="23.25">
      <c r="A30" s="35"/>
      <c r="B30" s="18" t="s">
        <v>6</v>
      </c>
      <c r="C30" s="31" t="s">
        <v>117</v>
      </c>
      <c r="D30" s="57" t="s">
        <v>71</v>
      </c>
      <c r="E30" s="18" t="s">
        <v>104</v>
      </c>
      <c r="F30" s="39" t="s">
        <v>118</v>
      </c>
      <c r="G30" s="18" t="s">
        <v>104</v>
      </c>
      <c r="H30" s="34">
        <f t="shared" si="1"/>
        <v>106</v>
      </c>
      <c r="I30" s="40">
        <v>1.92</v>
      </c>
      <c r="J30" s="40"/>
      <c r="K30" s="40" t="s">
        <v>221</v>
      </c>
      <c r="L30" s="41"/>
      <c r="M30" s="41"/>
      <c r="N30" s="41">
        <v>59</v>
      </c>
      <c r="O30" s="66">
        <v>47</v>
      </c>
      <c r="P30" s="71"/>
      <c r="Q30" s="40"/>
      <c r="R30" s="41"/>
      <c r="S30" s="23"/>
      <c r="T30" s="23"/>
      <c r="U30" s="23"/>
      <c r="V30" s="23"/>
      <c r="W30" s="23"/>
    </row>
    <row r="31" spans="1:23" ht="23.25">
      <c r="A31" s="35"/>
      <c r="B31" s="18" t="s">
        <v>6</v>
      </c>
      <c r="C31" s="31" t="s">
        <v>85</v>
      </c>
      <c r="D31" s="57" t="s">
        <v>70</v>
      </c>
      <c r="E31" s="18" t="s">
        <v>3</v>
      </c>
      <c r="F31" s="33" t="s">
        <v>49</v>
      </c>
      <c r="G31" s="18" t="s">
        <v>3</v>
      </c>
      <c r="H31" s="34">
        <f t="shared" si="1"/>
        <v>74</v>
      </c>
      <c r="I31" s="33">
        <v>25.97</v>
      </c>
      <c r="J31" s="33"/>
      <c r="K31" s="33" t="s">
        <v>42</v>
      </c>
      <c r="L31" s="18"/>
      <c r="M31" s="18"/>
      <c r="N31" s="18"/>
      <c r="O31" s="65">
        <v>74</v>
      </c>
      <c r="P31" s="70"/>
      <c r="Q31" s="18"/>
      <c r="R31" s="18"/>
      <c r="S31" s="23"/>
      <c r="T31" s="23"/>
      <c r="U31" s="23"/>
      <c r="V31" s="23"/>
      <c r="W31" s="23"/>
    </row>
    <row r="32" spans="1:23" ht="23.25">
      <c r="A32" s="35"/>
      <c r="B32" s="18" t="s">
        <v>6</v>
      </c>
      <c r="C32" s="31" t="s">
        <v>86</v>
      </c>
      <c r="D32" s="57" t="s">
        <v>86</v>
      </c>
      <c r="E32" s="18" t="s">
        <v>139</v>
      </c>
      <c r="F32" s="33" t="s">
        <v>252</v>
      </c>
      <c r="G32" s="18" t="s">
        <v>139</v>
      </c>
      <c r="H32" s="34">
        <f t="shared" si="1"/>
        <v>181</v>
      </c>
      <c r="I32" s="33">
        <v>0.16800000000000001</v>
      </c>
      <c r="J32" s="33"/>
      <c r="K32" s="38" t="s">
        <v>228</v>
      </c>
      <c r="L32" s="18"/>
      <c r="M32" s="18"/>
      <c r="N32" s="18">
        <v>88</v>
      </c>
      <c r="O32" s="65">
        <v>50</v>
      </c>
      <c r="P32" s="70"/>
      <c r="Q32" s="18"/>
      <c r="R32" s="18">
        <v>43</v>
      </c>
      <c r="S32" s="23"/>
      <c r="T32" s="23"/>
      <c r="U32" s="23"/>
      <c r="V32" s="23"/>
      <c r="W32" s="23"/>
    </row>
    <row r="33" spans="1:23" ht="23.25">
      <c r="A33" s="35"/>
      <c r="B33" s="18" t="s">
        <v>6</v>
      </c>
      <c r="C33" s="31" t="s">
        <v>227</v>
      </c>
      <c r="D33" s="57" t="s">
        <v>86</v>
      </c>
      <c r="E33" s="18" t="s">
        <v>3</v>
      </c>
      <c r="F33" s="33" t="s">
        <v>226</v>
      </c>
      <c r="G33" s="18" t="s">
        <v>3</v>
      </c>
      <c r="H33" s="34">
        <f t="shared" si="1"/>
        <v>531</v>
      </c>
      <c r="I33" s="33">
        <v>4.97</v>
      </c>
      <c r="J33" s="33"/>
      <c r="K33" s="33" t="s">
        <v>221</v>
      </c>
      <c r="L33" s="18"/>
      <c r="M33" s="18"/>
      <c r="N33" s="18">
        <v>350</v>
      </c>
      <c r="O33" s="65">
        <v>89</v>
      </c>
      <c r="P33" s="70"/>
      <c r="Q33" s="18"/>
      <c r="R33" s="18">
        <v>92</v>
      </c>
      <c r="S33" s="23"/>
      <c r="T33" s="23"/>
      <c r="U33" s="23"/>
      <c r="V33" s="23"/>
      <c r="W33" s="23"/>
    </row>
    <row r="34" spans="1:23" ht="23.25">
      <c r="A34" s="35"/>
      <c r="B34" s="18" t="s">
        <v>6</v>
      </c>
      <c r="C34" s="31" t="s">
        <v>232</v>
      </c>
      <c r="D34" s="57" t="s">
        <v>229</v>
      </c>
      <c r="E34" s="18" t="s">
        <v>95</v>
      </c>
      <c r="F34" s="33" t="s">
        <v>230</v>
      </c>
      <c r="G34" s="18" t="s">
        <v>95</v>
      </c>
      <c r="H34" s="34">
        <f t="shared" si="1"/>
        <v>1095</v>
      </c>
      <c r="I34" s="33">
        <v>2.58</v>
      </c>
      <c r="J34" s="33"/>
      <c r="K34" s="33" t="s">
        <v>33</v>
      </c>
      <c r="L34" s="18"/>
      <c r="M34" s="18"/>
      <c r="N34" s="18">
        <v>595</v>
      </c>
      <c r="O34" s="65"/>
      <c r="P34" s="70"/>
      <c r="Q34" s="18"/>
      <c r="R34" s="18">
        <v>500</v>
      </c>
      <c r="S34" s="23"/>
      <c r="T34" s="23"/>
      <c r="U34" s="23"/>
      <c r="V34" s="23"/>
      <c r="W34" s="23"/>
    </row>
    <row r="35" spans="1:23" ht="23.25">
      <c r="A35" s="35"/>
      <c r="B35" s="18" t="s">
        <v>8</v>
      </c>
      <c r="C35" s="31" t="s">
        <v>171</v>
      </c>
      <c r="D35" s="57" t="s">
        <v>172</v>
      </c>
      <c r="E35" s="18" t="s">
        <v>5</v>
      </c>
      <c r="F35" s="33" t="s">
        <v>173</v>
      </c>
      <c r="G35" s="18" t="s">
        <v>5</v>
      </c>
      <c r="H35" s="34">
        <f t="shared" si="1"/>
        <v>2</v>
      </c>
      <c r="I35" s="33">
        <v>141.74</v>
      </c>
      <c r="J35" s="33"/>
      <c r="K35" s="33" t="s">
        <v>35</v>
      </c>
      <c r="L35" s="18"/>
      <c r="M35" s="18"/>
      <c r="N35" s="18"/>
      <c r="O35" s="65">
        <v>2</v>
      </c>
      <c r="P35" s="70"/>
      <c r="Q35" s="18"/>
      <c r="R35" s="18"/>
      <c r="S35" s="23"/>
      <c r="T35" s="23"/>
      <c r="U35" s="23"/>
      <c r="V35" s="23"/>
      <c r="W35" s="23"/>
    </row>
    <row r="36" spans="1:23" ht="31.5">
      <c r="A36" s="35"/>
      <c r="B36" s="18" t="s">
        <v>8</v>
      </c>
      <c r="C36" s="31" t="s">
        <v>198</v>
      </c>
      <c r="D36" s="57" t="s">
        <v>199</v>
      </c>
      <c r="E36" s="18" t="s">
        <v>5</v>
      </c>
      <c r="F36" s="33" t="s">
        <v>121</v>
      </c>
      <c r="G36" s="18" t="s">
        <v>131</v>
      </c>
      <c r="H36" s="34">
        <f t="shared" si="1"/>
        <v>557</v>
      </c>
      <c r="I36" s="33">
        <v>343.44</v>
      </c>
      <c r="J36" s="33"/>
      <c r="K36" s="33" t="s">
        <v>109</v>
      </c>
      <c r="L36" s="18"/>
      <c r="M36" s="18"/>
      <c r="N36" s="18"/>
      <c r="O36" s="65">
        <v>500</v>
      </c>
      <c r="P36" s="70"/>
      <c r="Q36" s="18"/>
      <c r="R36" s="18">
        <v>57</v>
      </c>
      <c r="S36" s="23"/>
      <c r="T36" s="23"/>
      <c r="U36" s="23"/>
      <c r="V36" s="23"/>
      <c r="W36" s="23"/>
    </row>
    <row r="37" spans="1:23" ht="23.25">
      <c r="A37" s="35"/>
      <c r="B37" s="18" t="s">
        <v>6</v>
      </c>
      <c r="C37" s="31" t="s">
        <v>235</v>
      </c>
      <c r="D37" s="57" t="s">
        <v>235</v>
      </c>
      <c r="E37" s="18" t="s">
        <v>3</v>
      </c>
      <c r="F37" s="33" t="s">
        <v>236</v>
      </c>
      <c r="G37" s="18" t="s">
        <v>104</v>
      </c>
      <c r="H37" s="34">
        <f t="shared" si="1"/>
        <v>191</v>
      </c>
      <c r="I37" s="33">
        <v>2.64</v>
      </c>
      <c r="J37" s="33"/>
      <c r="K37" s="33" t="s">
        <v>225</v>
      </c>
      <c r="L37" s="18"/>
      <c r="M37" s="18"/>
      <c r="N37" s="18">
        <v>85</v>
      </c>
      <c r="O37" s="65">
        <v>54</v>
      </c>
      <c r="P37" s="70"/>
      <c r="Q37" s="18"/>
      <c r="R37" s="18">
        <v>52</v>
      </c>
      <c r="S37" s="23"/>
      <c r="T37" s="23"/>
      <c r="U37" s="23"/>
      <c r="V37" s="23"/>
      <c r="W37" s="23"/>
    </row>
    <row r="38" spans="1:23" ht="23.25">
      <c r="A38" s="35"/>
      <c r="B38" s="18" t="s">
        <v>8</v>
      </c>
      <c r="C38" s="31"/>
      <c r="D38" s="57" t="s">
        <v>314</v>
      </c>
      <c r="E38" s="18" t="s">
        <v>0</v>
      </c>
      <c r="F38" s="33"/>
      <c r="G38" s="18"/>
      <c r="H38" s="34">
        <v>50</v>
      </c>
      <c r="I38" s="33"/>
      <c r="J38" s="33"/>
      <c r="K38" s="33" t="s">
        <v>315</v>
      </c>
      <c r="L38" s="18"/>
      <c r="M38" s="18"/>
      <c r="N38" s="18"/>
      <c r="O38" s="65">
        <v>50</v>
      </c>
      <c r="P38" s="70"/>
      <c r="Q38" s="18"/>
      <c r="R38" s="18"/>
      <c r="S38" s="23"/>
      <c r="T38" s="23"/>
      <c r="U38" s="23"/>
      <c r="V38" s="23"/>
      <c r="W38" s="23"/>
    </row>
    <row r="39" spans="1:23" ht="23.25">
      <c r="A39" s="35"/>
      <c r="B39" s="18" t="s">
        <v>8</v>
      </c>
      <c r="C39" s="31" t="s">
        <v>174</v>
      </c>
      <c r="D39" s="57" t="s">
        <v>196</v>
      </c>
      <c r="E39" s="18" t="s">
        <v>0</v>
      </c>
      <c r="F39" s="33"/>
      <c r="G39" s="18" t="s">
        <v>0</v>
      </c>
      <c r="H39" s="34">
        <f t="shared" si="1"/>
        <v>40</v>
      </c>
      <c r="I39" s="33" t="s">
        <v>197</v>
      </c>
      <c r="J39" s="33"/>
      <c r="K39" s="33" t="s">
        <v>313</v>
      </c>
      <c r="L39" s="18"/>
      <c r="M39" s="18"/>
      <c r="N39" s="18"/>
      <c r="O39" s="65">
        <v>40</v>
      </c>
      <c r="P39" s="70"/>
      <c r="Q39" s="18"/>
      <c r="R39" s="18"/>
    </row>
    <row r="40" spans="1:23" ht="46.5">
      <c r="A40" s="35"/>
      <c r="B40" s="18" t="s">
        <v>8</v>
      </c>
      <c r="C40" s="31" t="s">
        <v>183</v>
      </c>
      <c r="D40" s="57" t="s">
        <v>184</v>
      </c>
      <c r="E40" s="18" t="s">
        <v>0</v>
      </c>
      <c r="F40" s="33"/>
      <c r="G40" s="18" t="s">
        <v>0</v>
      </c>
      <c r="H40" s="34">
        <f t="shared" si="1"/>
        <v>30</v>
      </c>
      <c r="I40" s="33">
        <v>3204.23</v>
      </c>
      <c r="J40" s="33"/>
      <c r="K40" s="33" t="s">
        <v>310</v>
      </c>
      <c r="L40" s="18"/>
      <c r="M40" s="18"/>
      <c r="N40" s="18"/>
      <c r="O40" s="65">
        <v>30</v>
      </c>
      <c r="P40" s="70"/>
      <c r="Q40" s="18"/>
      <c r="R40" s="18"/>
    </row>
    <row r="41" spans="1:23" ht="47.25">
      <c r="A41" s="35"/>
      <c r="B41" s="18" t="s">
        <v>8</v>
      </c>
      <c r="C41" s="31" t="s">
        <v>87</v>
      </c>
      <c r="D41" s="56" t="s">
        <v>22</v>
      </c>
      <c r="E41" s="18" t="s">
        <v>12</v>
      </c>
      <c r="F41" s="33"/>
      <c r="G41" s="18" t="s">
        <v>12</v>
      </c>
      <c r="H41" s="34">
        <f t="shared" si="1"/>
        <v>35</v>
      </c>
      <c r="I41" s="33" t="s">
        <v>195</v>
      </c>
      <c r="J41" s="33"/>
      <c r="K41" s="33" t="s">
        <v>312</v>
      </c>
      <c r="L41" s="18"/>
      <c r="M41" s="18"/>
      <c r="N41" s="18"/>
      <c r="O41" s="65">
        <v>35</v>
      </c>
      <c r="P41" s="70"/>
      <c r="Q41" s="18"/>
      <c r="R41" s="18"/>
    </row>
    <row r="42" spans="1:23" ht="23.25">
      <c r="A42" s="35"/>
      <c r="B42" s="18" t="s">
        <v>8</v>
      </c>
      <c r="C42" s="31" t="s">
        <v>192</v>
      </c>
      <c r="D42" s="56" t="s">
        <v>193</v>
      </c>
      <c r="E42" s="18" t="s">
        <v>191</v>
      </c>
      <c r="F42" s="33"/>
      <c r="G42" s="18" t="s">
        <v>0</v>
      </c>
      <c r="H42" s="34">
        <f t="shared" si="1"/>
        <v>15</v>
      </c>
      <c r="I42" s="33" t="s">
        <v>194</v>
      </c>
      <c r="J42" s="33"/>
      <c r="K42" s="42" t="s">
        <v>311</v>
      </c>
      <c r="L42" s="18"/>
      <c r="M42" s="18"/>
      <c r="N42" s="18"/>
      <c r="O42" s="65">
        <v>15</v>
      </c>
      <c r="P42" s="70"/>
      <c r="Q42" s="18"/>
      <c r="R42" s="18"/>
    </row>
    <row r="43" spans="1:23" ht="46.5">
      <c r="A43" s="35"/>
      <c r="B43" s="18" t="s">
        <v>8</v>
      </c>
      <c r="C43" s="31"/>
      <c r="D43" s="56" t="s">
        <v>299</v>
      </c>
      <c r="E43" s="18" t="s">
        <v>0</v>
      </c>
      <c r="F43" s="33"/>
      <c r="G43" s="18" t="s">
        <v>0</v>
      </c>
      <c r="H43" s="34">
        <f t="shared" si="1"/>
        <v>65</v>
      </c>
      <c r="I43" s="33"/>
      <c r="J43" s="33"/>
      <c r="K43" s="33" t="s">
        <v>303</v>
      </c>
      <c r="L43" s="18"/>
      <c r="M43" s="18"/>
      <c r="N43" s="18"/>
      <c r="O43" s="65">
        <v>65</v>
      </c>
      <c r="P43" s="70"/>
      <c r="Q43" s="18"/>
      <c r="R43" s="18"/>
    </row>
    <row r="44" spans="1:23" ht="23.25">
      <c r="A44" s="35"/>
      <c r="B44" s="18" t="s">
        <v>6</v>
      </c>
      <c r="C44" s="31" t="s">
        <v>122</v>
      </c>
      <c r="D44" s="56" t="s">
        <v>122</v>
      </c>
      <c r="E44" s="18" t="s">
        <v>95</v>
      </c>
      <c r="F44" s="33" t="s">
        <v>133</v>
      </c>
      <c r="G44" s="18" t="s">
        <v>95</v>
      </c>
      <c r="H44" s="34">
        <f t="shared" si="1"/>
        <v>484</v>
      </c>
      <c r="I44" s="33">
        <v>0.94</v>
      </c>
      <c r="J44" s="33"/>
      <c r="K44" s="33" t="s">
        <v>223</v>
      </c>
      <c r="L44" s="18"/>
      <c r="M44" s="18"/>
      <c r="N44" s="18">
        <v>341</v>
      </c>
      <c r="O44" s="65"/>
      <c r="P44" s="70"/>
      <c r="Q44" s="18"/>
      <c r="R44" s="18">
        <v>143</v>
      </c>
    </row>
    <row r="45" spans="1:23" ht="23.25">
      <c r="A45" s="35"/>
      <c r="B45" s="18" t="s">
        <v>6</v>
      </c>
      <c r="C45" s="31" t="s">
        <v>122</v>
      </c>
      <c r="D45" s="56" t="s">
        <v>122</v>
      </c>
      <c r="E45" s="18" t="s">
        <v>95</v>
      </c>
      <c r="F45" s="33" t="s">
        <v>134</v>
      </c>
      <c r="G45" s="18" t="s">
        <v>95</v>
      </c>
      <c r="H45" s="34">
        <f t="shared" si="1"/>
        <v>429</v>
      </c>
      <c r="I45" s="33">
        <v>1.4119999999999999</v>
      </c>
      <c r="J45" s="33"/>
      <c r="K45" s="33" t="s">
        <v>109</v>
      </c>
      <c r="L45" s="18"/>
      <c r="M45" s="18"/>
      <c r="N45" s="43">
        <v>168</v>
      </c>
      <c r="O45" s="65">
        <v>133</v>
      </c>
      <c r="P45" s="70"/>
      <c r="Q45" s="18"/>
      <c r="R45" s="18">
        <v>128</v>
      </c>
    </row>
    <row r="46" spans="1:23" ht="23.25">
      <c r="A46" s="35"/>
      <c r="B46" s="18" t="s">
        <v>6</v>
      </c>
      <c r="C46" s="31" t="s">
        <v>231</v>
      </c>
      <c r="D46" s="56" t="s">
        <v>231</v>
      </c>
      <c r="E46" s="18" t="s">
        <v>95</v>
      </c>
      <c r="F46" s="33" t="s">
        <v>133</v>
      </c>
      <c r="G46" s="18" t="s">
        <v>95</v>
      </c>
      <c r="H46" s="34">
        <f t="shared" si="1"/>
        <v>116</v>
      </c>
      <c r="I46" s="33">
        <v>1.36</v>
      </c>
      <c r="J46" s="33"/>
      <c r="K46" s="33" t="s">
        <v>223</v>
      </c>
      <c r="L46" s="18"/>
      <c r="M46" s="18"/>
      <c r="N46" s="43"/>
      <c r="O46" s="65">
        <v>37</v>
      </c>
      <c r="P46" s="70"/>
      <c r="Q46" s="18"/>
      <c r="R46" s="18">
        <v>79</v>
      </c>
    </row>
    <row r="47" spans="1:23" ht="23.25">
      <c r="A47" s="35"/>
      <c r="B47" s="18" t="s">
        <v>6</v>
      </c>
      <c r="C47" s="32" t="s">
        <v>261</v>
      </c>
      <c r="D47" s="56" t="s">
        <v>262</v>
      </c>
      <c r="E47" s="18" t="s">
        <v>0</v>
      </c>
      <c r="F47" s="33"/>
      <c r="G47" s="18" t="s">
        <v>0</v>
      </c>
      <c r="H47" s="34">
        <f t="shared" si="1"/>
        <v>16115</v>
      </c>
      <c r="I47" s="33">
        <v>2.5</v>
      </c>
      <c r="J47" s="33"/>
      <c r="K47" s="44" t="s">
        <v>188</v>
      </c>
      <c r="L47" s="18"/>
      <c r="M47" s="18">
        <v>478</v>
      </c>
      <c r="N47" s="18">
        <v>8012</v>
      </c>
      <c r="O47" s="65">
        <v>3325</v>
      </c>
      <c r="P47" s="70">
        <v>991</v>
      </c>
      <c r="Q47" s="18">
        <v>457</v>
      </c>
      <c r="R47" s="18">
        <v>2852</v>
      </c>
    </row>
    <row r="48" spans="1:23" s="1" customFormat="1" ht="23.25">
      <c r="A48" s="45"/>
      <c r="B48" s="18" t="s">
        <v>6</v>
      </c>
      <c r="C48" s="31" t="s">
        <v>7</v>
      </c>
      <c r="D48" s="56" t="s">
        <v>7</v>
      </c>
      <c r="E48" s="18" t="s">
        <v>3</v>
      </c>
      <c r="F48" s="18" t="s">
        <v>50</v>
      </c>
      <c r="G48" s="18" t="s">
        <v>3</v>
      </c>
      <c r="H48" s="62">
        <v>14</v>
      </c>
      <c r="I48" s="18">
        <v>1.355</v>
      </c>
      <c r="J48" s="18"/>
      <c r="K48" s="18" t="s">
        <v>224</v>
      </c>
      <c r="L48" s="18"/>
      <c r="M48" s="18"/>
      <c r="N48" s="18" t="s">
        <v>263</v>
      </c>
      <c r="O48" s="65"/>
      <c r="P48" s="70"/>
      <c r="Q48" s="18"/>
      <c r="R48" s="18">
        <v>12</v>
      </c>
    </row>
    <row r="49" spans="1:18" ht="23.25">
      <c r="A49" s="35"/>
      <c r="B49" s="18" t="s">
        <v>6</v>
      </c>
      <c r="C49" s="31" t="s">
        <v>162</v>
      </c>
      <c r="D49" s="56" t="s">
        <v>162</v>
      </c>
      <c r="E49" s="18" t="s">
        <v>131</v>
      </c>
      <c r="F49" s="33" t="s">
        <v>163</v>
      </c>
      <c r="G49" s="18" t="s">
        <v>131</v>
      </c>
      <c r="H49" s="34">
        <f t="shared" si="1"/>
        <v>132</v>
      </c>
      <c r="I49" s="33">
        <v>92.34</v>
      </c>
      <c r="J49" s="33"/>
      <c r="K49" s="38" t="s">
        <v>225</v>
      </c>
      <c r="L49" s="18"/>
      <c r="M49" s="18"/>
      <c r="N49" s="18">
        <v>57</v>
      </c>
      <c r="O49" s="65">
        <v>69</v>
      </c>
      <c r="P49" s="70"/>
      <c r="Q49" s="18"/>
      <c r="R49" s="18">
        <v>6</v>
      </c>
    </row>
    <row r="50" spans="1:18" ht="23.25">
      <c r="A50" s="35"/>
      <c r="B50" s="18" t="s">
        <v>8</v>
      </c>
      <c r="C50" s="31" t="s">
        <v>200</v>
      </c>
      <c r="D50" s="56" t="s">
        <v>201</v>
      </c>
      <c r="E50" s="18" t="s">
        <v>3</v>
      </c>
      <c r="F50" s="33" t="s">
        <v>202</v>
      </c>
      <c r="G50" s="18" t="s">
        <v>104</v>
      </c>
      <c r="H50" s="34">
        <f t="shared" si="1"/>
        <v>10</v>
      </c>
      <c r="I50" s="33">
        <v>97.24</v>
      </c>
      <c r="J50" s="33"/>
      <c r="K50" s="33" t="s">
        <v>100</v>
      </c>
      <c r="L50" s="18"/>
      <c r="M50" s="18"/>
      <c r="N50" s="18"/>
      <c r="O50" s="65">
        <v>10</v>
      </c>
      <c r="P50" s="70"/>
      <c r="Q50" s="18"/>
      <c r="R50" s="18"/>
    </row>
    <row r="51" spans="1:18" ht="23.25">
      <c r="A51" s="35"/>
      <c r="B51" s="18" t="s">
        <v>8</v>
      </c>
      <c r="C51" s="31" t="s">
        <v>200</v>
      </c>
      <c r="D51" s="56" t="s">
        <v>201</v>
      </c>
      <c r="E51" s="18" t="s">
        <v>3</v>
      </c>
      <c r="F51" s="33" t="s">
        <v>209</v>
      </c>
      <c r="G51" s="18" t="s">
        <v>104</v>
      </c>
      <c r="H51" s="34">
        <f t="shared" si="1"/>
        <v>10</v>
      </c>
      <c r="I51" s="33"/>
      <c r="J51" s="33"/>
      <c r="K51" s="33" t="s">
        <v>210</v>
      </c>
      <c r="L51" s="18"/>
      <c r="M51" s="18"/>
      <c r="N51" s="18"/>
      <c r="O51" s="65">
        <v>10</v>
      </c>
      <c r="P51" s="70"/>
      <c r="Q51" s="18"/>
      <c r="R51" s="18"/>
    </row>
    <row r="52" spans="1:18" ht="23.25">
      <c r="A52" s="35"/>
      <c r="B52" s="18" t="s">
        <v>6</v>
      </c>
      <c r="C52" s="31" t="s">
        <v>237</v>
      </c>
      <c r="D52" s="56" t="s">
        <v>237</v>
      </c>
      <c r="E52" s="18" t="s">
        <v>5</v>
      </c>
      <c r="F52" s="33" t="s">
        <v>238</v>
      </c>
      <c r="G52" s="18" t="s">
        <v>5</v>
      </c>
      <c r="H52" s="34">
        <f t="shared" si="1"/>
        <v>368</v>
      </c>
      <c r="I52" s="33">
        <v>9.73</v>
      </c>
      <c r="J52" s="33"/>
      <c r="K52" s="33" t="s">
        <v>225</v>
      </c>
      <c r="L52" s="18"/>
      <c r="M52" s="18"/>
      <c r="N52" s="18">
        <v>116</v>
      </c>
      <c r="O52" s="65">
        <v>227</v>
      </c>
      <c r="P52" s="70"/>
      <c r="Q52" s="18"/>
      <c r="R52" s="18">
        <v>25</v>
      </c>
    </row>
    <row r="53" spans="1:18" ht="23.25">
      <c r="A53" s="35"/>
      <c r="B53" s="18" t="s">
        <v>6</v>
      </c>
      <c r="C53" s="31"/>
      <c r="D53" s="56" t="s">
        <v>250</v>
      </c>
      <c r="E53" s="18" t="s">
        <v>2</v>
      </c>
      <c r="F53" s="33" t="s">
        <v>251</v>
      </c>
      <c r="G53" s="18" t="s">
        <v>95</v>
      </c>
      <c r="H53" s="34">
        <f t="shared" si="1"/>
        <v>40</v>
      </c>
      <c r="I53" s="33">
        <v>0.23</v>
      </c>
      <c r="J53" s="33"/>
      <c r="K53" s="33" t="s">
        <v>218</v>
      </c>
      <c r="L53" s="18"/>
      <c r="M53" s="18"/>
      <c r="N53" s="18"/>
      <c r="O53" s="65"/>
      <c r="P53" s="70"/>
      <c r="Q53" s="18"/>
      <c r="R53" s="18">
        <v>40</v>
      </c>
    </row>
    <row r="54" spans="1:18" ht="23.25">
      <c r="A54" s="35"/>
      <c r="B54" s="18" t="s">
        <v>6</v>
      </c>
      <c r="C54" s="31" t="s">
        <v>119</v>
      </c>
      <c r="D54" s="57" t="s">
        <v>142</v>
      </c>
      <c r="E54" s="18" t="s">
        <v>104</v>
      </c>
      <c r="F54" s="39" t="s">
        <v>120</v>
      </c>
      <c r="G54" s="18" t="s">
        <v>104</v>
      </c>
      <c r="H54" s="34">
        <f t="shared" si="1"/>
        <v>10</v>
      </c>
      <c r="I54" s="40">
        <v>36.198</v>
      </c>
      <c r="J54" s="40"/>
      <c r="K54" s="40" t="s">
        <v>100</v>
      </c>
      <c r="L54" s="41"/>
      <c r="M54" s="41"/>
      <c r="N54" s="41"/>
      <c r="O54" s="66">
        <v>10</v>
      </c>
      <c r="P54" s="71"/>
      <c r="Q54" s="40"/>
      <c r="R54" s="41"/>
    </row>
    <row r="55" spans="1:18" ht="23.25">
      <c r="A55" s="35"/>
      <c r="B55" s="18" t="s">
        <v>6</v>
      </c>
      <c r="C55" s="57" t="s">
        <v>318</v>
      </c>
      <c r="D55" s="57" t="s">
        <v>318</v>
      </c>
      <c r="E55" s="18" t="s">
        <v>5</v>
      </c>
      <c r="F55" s="39" t="s">
        <v>319</v>
      </c>
      <c r="G55" s="18" t="s">
        <v>5</v>
      </c>
      <c r="H55" s="34">
        <f t="shared" si="1"/>
        <v>20</v>
      </c>
      <c r="I55" s="40"/>
      <c r="J55" s="40"/>
      <c r="K55" s="40" t="s">
        <v>320</v>
      </c>
      <c r="L55" s="41"/>
      <c r="M55" s="41"/>
      <c r="N55" s="41"/>
      <c r="O55" s="66">
        <v>20</v>
      </c>
      <c r="P55" s="71"/>
      <c r="Q55" s="40"/>
      <c r="R55" s="41"/>
    </row>
    <row r="56" spans="1:18" ht="23.25">
      <c r="A56" s="35"/>
      <c r="B56" s="18" t="s">
        <v>8</v>
      </c>
      <c r="C56" s="31" t="s">
        <v>77</v>
      </c>
      <c r="D56" s="56" t="s">
        <v>72</v>
      </c>
      <c r="E56" s="18" t="s">
        <v>2</v>
      </c>
      <c r="F56" s="33" t="s">
        <v>55</v>
      </c>
      <c r="G56" s="18" t="s">
        <v>2</v>
      </c>
      <c r="H56" s="34">
        <f t="shared" si="1"/>
        <v>122</v>
      </c>
      <c r="I56" s="33">
        <v>13.53</v>
      </c>
      <c r="J56" s="33"/>
      <c r="K56" s="33" t="s">
        <v>283</v>
      </c>
      <c r="L56" s="18"/>
      <c r="M56" s="18"/>
      <c r="N56" s="18"/>
      <c r="O56" s="65">
        <v>32</v>
      </c>
      <c r="P56" s="70"/>
      <c r="Q56" s="18"/>
      <c r="R56" s="18">
        <v>90</v>
      </c>
    </row>
    <row r="57" spans="1:18" ht="23.25">
      <c r="A57" s="35"/>
      <c r="B57" s="18" t="s">
        <v>8</v>
      </c>
      <c r="C57" s="31" t="s">
        <v>75</v>
      </c>
      <c r="D57" s="56" t="s">
        <v>60</v>
      </c>
      <c r="E57" s="18" t="s">
        <v>5</v>
      </c>
      <c r="F57" s="33" t="s">
        <v>43</v>
      </c>
      <c r="G57" s="18" t="s">
        <v>5</v>
      </c>
      <c r="H57" s="34">
        <f t="shared" si="1"/>
        <v>196</v>
      </c>
      <c r="I57" s="33">
        <v>14714.6</v>
      </c>
      <c r="J57" s="33"/>
      <c r="K57" s="33" t="s">
        <v>219</v>
      </c>
      <c r="L57" s="18"/>
      <c r="M57" s="18"/>
      <c r="N57" s="18"/>
      <c r="O57" s="65"/>
      <c r="P57" s="70"/>
      <c r="Q57" s="18"/>
      <c r="R57" s="18">
        <v>196</v>
      </c>
    </row>
    <row r="58" spans="1:18" ht="23.25">
      <c r="A58" s="35"/>
      <c r="B58" s="18" t="s">
        <v>6</v>
      </c>
      <c r="C58" s="31" t="s">
        <v>151</v>
      </c>
      <c r="D58" s="56" t="s">
        <v>152</v>
      </c>
      <c r="E58" s="18" t="s">
        <v>131</v>
      </c>
      <c r="F58" s="33" t="s">
        <v>153</v>
      </c>
      <c r="G58" s="18" t="s">
        <v>131</v>
      </c>
      <c r="H58" s="34">
        <f t="shared" si="1"/>
        <v>10</v>
      </c>
      <c r="I58" s="33">
        <v>23.4</v>
      </c>
      <c r="J58" s="33"/>
      <c r="K58" s="33" t="s">
        <v>36</v>
      </c>
      <c r="L58" s="18"/>
      <c r="M58" s="18"/>
      <c r="N58" s="18"/>
      <c r="O58" s="65">
        <v>10</v>
      </c>
      <c r="P58" s="70"/>
      <c r="Q58" s="18"/>
      <c r="R58" s="18"/>
    </row>
    <row r="59" spans="1:18" ht="23.25">
      <c r="A59" s="35"/>
      <c r="B59" s="18" t="s">
        <v>6</v>
      </c>
      <c r="C59" s="31" t="s">
        <v>88</v>
      </c>
      <c r="D59" s="56" t="s">
        <v>73</v>
      </c>
      <c r="E59" s="18" t="s">
        <v>3</v>
      </c>
      <c r="F59" s="33" t="s">
        <v>59</v>
      </c>
      <c r="G59" s="18" t="s">
        <v>3</v>
      </c>
      <c r="H59" s="34">
        <f t="shared" si="1"/>
        <v>2952</v>
      </c>
      <c r="I59" s="33">
        <v>1.6120000000000001</v>
      </c>
      <c r="J59" s="33"/>
      <c r="K59" s="33" t="s">
        <v>38</v>
      </c>
      <c r="L59" s="18"/>
      <c r="M59" s="18"/>
      <c r="N59" s="18">
        <v>2507</v>
      </c>
      <c r="O59" s="65">
        <v>133</v>
      </c>
      <c r="P59" s="70"/>
      <c r="Q59" s="18"/>
      <c r="R59" s="18">
        <v>312</v>
      </c>
    </row>
    <row r="60" spans="1:18" ht="23.25">
      <c r="A60" s="35"/>
      <c r="B60" s="18" t="s">
        <v>8</v>
      </c>
      <c r="C60" s="31" t="s">
        <v>80</v>
      </c>
      <c r="D60" s="56" t="s">
        <v>216</v>
      </c>
      <c r="E60" s="18" t="s">
        <v>1</v>
      </c>
      <c r="F60" s="33" t="s">
        <v>217</v>
      </c>
      <c r="G60" s="18" t="s">
        <v>1</v>
      </c>
      <c r="H60" s="34">
        <f t="shared" si="1"/>
        <v>819</v>
      </c>
      <c r="I60" s="33">
        <v>92</v>
      </c>
      <c r="J60" s="33"/>
      <c r="K60" s="33" t="s">
        <v>218</v>
      </c>
      <c r="L60" s="18"/>
      <c r="M60" s="18"/>
      <c r="N60" s="18">
        <v>6</v>
      </c>
      <c r="O60" s="65">
        <v>809</v>
      </c>
      <c r="P60" s="70"/>
      <c r="Q60" s="18"/>
      <c r="R60" s="18">
        <v>4</v>
      </c>
    </row>
    <row r="61" spans="1:18" ht="23.25">
      <c r="A61" s="35"/>
      <c r="B61" s="18" t="s">
        <v>8</v>
      </c>
      <c r="C61" s="31" t="s">
        <v>189</v>
      </c>
      <c r="D61" s="56" t="s">
        <v>190</v>
      </c>
      <c r="E61" s="18" t="s">
        <v>1</v>
      </c>
      <c r="F61" s="33">
        <v>0.8</v>
      </c>
      <c r="G61" s="18" t="s">
        <v>1</v>
      </c>
      <c r="H61" s="34">
        <f t="shared" si="1"/>
        <v>96</v>
      </c>
      <c r="I61" s="33">
        <v>81.28</v>
      </c>
      <c r="J61" s="33"/>
      <c r="K61" s="33" t="s">
        <v>265</v>
      </c>
      <c r="L61" s="18"/>
      <c r="M61" s="18"/>
      <c r="N61" s="18"/>
      <c r="O61" s="65">
        <v>56</v>
      </c>
      <c r="P61" s="70"/>
      <c r="Q61" s="18"/>
      <c r="R61" s="18">
        <v>40</v>
      </c>
    </row>
    <row r="62" spans="1:18" ht="23.25">
      <c r="A62" s="35"/>
      <c r="B62" s="18" t="s">
        <v>6</v>
      </c>
      <c r="C62" s="31" t="s">
        <v>89</v>
      </c>
      <c r="D62" s="56" t="s">
        <v>74</v>
      </c>
      <c r="E62" s="18" t="s">
        <v>5</v>
      </c>
      <c r="F62" s="33" t="s">
        <v>56</v>
      </c>
      <c r="G62" s="18" t="s">
        <v>5</v>
      </c>
      <c r="H62" s="34">
        <f t="shared" si="1"/>
        <v>350</v>
      </c>
      <c r="I62" s="33">
        <v>17.170000000000002</v>
      </c>
      <c r="J62" s="33"/>
      <c r="K62" s="33" t="s">
        <v>225</v>
      </c>
      <c r="L62" s="18"/>
      <c r="M62" s="18"/>
      <c r="N62" s="18">
        <v>122</v>
      </c>
      <c r="O62" s="65">
        <v>39</v>
      </c>
      <c r="P62" s="70"/>
      <c r="Q62" s="18"/>
      <c r="R62" s="18">
        <v>189</v>
      </c>
    </row>
    <row r="63" spans="1:18" ht="46.5">
      <c r="A63" s="35"/>
      <c r="B63" s="18" t="s">
        <v>6</v>
      </c>
      <c r="C63" s="31"/>
      <c r="D63" s="57" t="s">
        <v>128</v>
      </c>
      <c r="E63" s="18" t="s">
        <v>0</v>
      </c>
      <c r="F63" s="39"/>
      <c r="G63" s="18" t="s">
        <v>0</v>
      </c>
      <c r="H63" s="34">
        <f t="shared" si="1"/>
        <v>4319</v>
      </c>
      <c r="I63" s="40">
        <v>8.99</v>
      </c>
      <c r="J63" s="40"/>
      <c r="K63" s="40" t="s">
        <v>129</v>
      </c>
      <c r="L63" s="41"/>
      <c r="M63" s="41"/>
      <c r="N63" s="41">
        <v>629</v>
      </c>
      <c r="O63" s="66">
        <v>2706</v>
      </c>
      <c r="P63" s="71"/>
      <c r="Q63" s="40"/>
      <c r="R63" s="41">
        <v>984</v>
      </c>
    </row>
    <row r="64" spans="1:18" ht="46.5">
      <c r="A64" s="35"/>
      <c r="B64" s="18" t="s">
        <v>6</v>
      </c>
      <c r="C64" s="31"/>
      <c r="D64" s="57" t="s">
        <v>185</v>
      </c>
      <c r="E64" s="18" t="s">
        <v>0</v>
      </c>
      <c r="F64" s="39" t="s">
        <v>186</v>
      </c>
      <c r="G64" s="18" t="s">
        <v>0</v>
      </c>
      <c r="H64" s="34">
        <f t="shared" si="1"/>
        <v>2483</v>
      </c>
      <c r="I64" s="40">
        <v>1.3</v>
      </c>
      <c r="J64" s="40"/>
      <c r="K64" s="40" t="s">
        <v>187</v>
      </c>
      <c r="L64" s="41"/>
      <c r="M64" s="41"/>
      <c r="N64" s="41">
        <v>871</v>
      </c>
      <c r="O64" s="66">
        <v>994</v>
      </c>
      <c r="P64" s="71"/>
      <c r="Q64" s="40"/>
      <c r="R64" s="41">
        <v>618</v>
      </c>
    </row>
    <row r="65" spans="1:18" ht="46.5">
      <c r="A65" s="35"/>
      <c r="B65" s="18" t="s">
        <v>6</v>
      </c>
      <c r="C65" s="31"/>
      <c r="D65" s="57" t="s">
        <v>130</v>
      </c>
      <c r="E65" s="18" t="s">
        <v>0</v>
      </c>
      <c r="F65" s="39" t="s">
        <v>154</v>
      </c>
      <c r="G65" s="18" t="s">
        <v>0</v>
      </c>
      <c r="H65" s="34">
        <f t="shared" si="1"/>
        <v>200</v>
      </c>
      <c r="I65" s="46">
        <v>2.2000000000000002</v>
      </c>
      <c r="J65" s="40"/>
      <c r="K65" s="40" t="s">
        <v>109</v>
      </c>
      <c r="L65" s="41"/>
      <c r="M65" s="41"/>
      <c r="N65" s="41"/>
      <c r="O65" s="66">
        <v>200</v>
      </c>
      <c r="P65" s="71"/>
      <c r="Q65" s="40"/>
      <c r="R65" s="41"/>
    </row>
    <row r="66" spans="1:18" ht="46.5">
      <c r="A66" s="35"/>
      <c r="B66" s="18" t="s">
        <v>6</v>
      </c>
      <c r="C66" s="31"/>
      <c r="D66" s="57" t="s">
        <v>164</v>
      </c>
      <c r="E66" s="18" t="s">
        <v>0</v>
      </c>
      <c r="F66" s="39" t="s">
        <v>165</v>
      </c>
      <c r="G66" s="18" t="s">
        <v>0</v>
      </c>
      <c r="H66" s="34">
        <f t="shared" si="1"/>
        <v>8356</v>
      </c>
      <c r="I66" s="46">
        <v>2.68</v>
      </c>
      <c r="J66" s="40"/>
      <c r="K66" s="47" t="s">
        <v>211</v>
      </c>
      <c r="L66" s="41"/>
      <c r="M66" s="41"/>
      <c r="N66" s="41">
        <v>2131</v>
      </c>
      <c r="O66" s="66">
        <v>3504</v>
      </c>
      <c r="P66" s="71"/>
      <c r="Q66" s="40"/>
      <c r="R66" s="41">
        <v>2721</v>
      </c>
    </row>
    <row r="67" spans="1:18" ht="46.5">
      <c r="A67" s="35"/>
      <c r="B67" s="18" t="s">
        <v>6</v>
      </c>
      <c r="C67" s="31"/>
      <c r="D67" s="57" t="s">
        <v>130</v>
      </c>
      <c r="E67" s="18" t="s">
        <v>0</v>
      </c>
      <c r="F67" s="39" t="s">
        <v>141</v>
      </c>
      <c r="G67" s="18" t="s">
        <v>0</v>
      </c>
      <c r="H67" s="34">
        <f t="shared" si="1"/>
        <v>11800</v>
      </c>
      <c r="I67" s="40">
        <v>1.01</v>
      </c>
      <c r="J67" s="40"/>
      <c r="K67" s="40" t="s">
        <v>109</v>
      </c>
      <c r="L67" s="41"/>
      <c r="M67" s="41"/>
      <c r="N67" s="41">
        <v>5637</v>
      </c>
      <c r="O67" s="67">
        <v>3206</v>
      </c>
      <c r="P67" s="71"/>
      <c r="Q67" s="40"/>
      <c r="R67" s="41">
        <v>2957</v>
      </c>
    </row>
    <row r="68" spans="1:18" ht="46.5">
      <c r="A68" s="35"/>
      <c r="B68" s="18" t="s">
        <v>6</v>
      </c>
      <c r="C68" s="31"/>
      <c r="D68" s="56" t="s">
        <v>10</v>
      </c>
      <c r="E68" s="18" t="s">
        <v>0</v>
      </c>
      <c r="F68" s="33" t="s">
        <v>57</v>
      </c>
      <c r="G68" s="18" t="s">
        <v>0</v>
      </c>
      <c r="H68" s="34">
        <f t="shared" ref="H68:H119" si="2">L68+N68+O68+P68+Q68+R68+M68</f>
        <v>5389</v>
      </c>
      <c r="I68" s="33">
        <v>3.73</v>
      </c>
      <c r="J68" s="33"/>
      <c r="K68" s="33" t="s">
        <v>39</v>
      </c>
      <c r="L68" s="18"/>
      <c r="M68" s="18"/>
      <c r="N68" s="18">
        <v>1774</v>
      </c>
      <c r="O68" s="65">
        <v>2092</v>
      </c>
      <c r="P68" s="70"/>
      <c r="Q68" s="18"/>
      <c r="R68" s="18">
        <v>1523</v>
      </c>
    </row>
    <row r="69" spans="1:18" ht="47.25">
      <c r="A69" s="35"/>
      <c r="B69" s="18" t="s">
        <v>8</v>
      </c>
      <c r="C69" s="31" t="s">
        <v>90</v>
      </c>
      <c r="D69" s="58" t="s">
        <v>11</v>
      </c>
      <c r="E69" s="49" t="s">
        <v>12</v>
      </c>
      <c r="F69" s="33"/>
      <c r="G69" s="49" t="s">
        <v>12</v>
      </c>
      <c r="H69" s="34">
        <f t="shared" si="2"/>
        <v>10</v>
      </c>
      <c r="I69" s="33">
        <v>5318.21</v>
      </c>
      <c r="J69" s="33"/>
      <c r="K69" s="33" t="s">
        <v>293</v>
      </c>
      <c r="L69" s="18">
        <v>10</v>
      </c>
      <c r="M69" s="18"/>
      <c r="N69" s="18"/>
      <c r="O69" s="65"/>
      <c r="P69" s="70"/>
      <c r="Q69" s="18"/>
      <c r="R69" s="18"/>
    </row>
    <row r="70" spans="1:18" ht="93">
      <c r="A70" s="35"/>
      <c r="B70" s="49" t="s">
        <v>8</v>
      </c>
      <c r="C70" s="31" t="s">
        <v>91</v>
      </c>
      <c r="D70" s="58" t="s">
        <v>13</v>
      </c>
      <c r="E70" s="49" t="s">
        <v>0</v>
      </c>
      <c r="F70" s="33"/>
      <c r="G70" s="49" t="s">
        <v>0</v>
      </c>
      <c r="H70" s="34">
        <f t="shared" si="2"/>
        <v>9</v>
      </c>
      <c r="I70" s="33">
        <v>12621.02</v>
      </c>
      <c r="J70" s="33"/>
      <c r="K70" s="33" t="s">
        <v>273</v>
      </c>
      <c r="L70" s="18">
        <v>9</v>
      </c>
      <c r="M70" s="18"/>
      <c r="N70" s="18"/>
      <c r="O70" s="65"/>
      <c r="P70" s="70"/>
      <c r="Q70" s="18"/>
      <c r="R70" s="18"/>
    </row>
    <row r="71" spans="1:18" ht="69.75">
      <c r="A71" s="35"/>
      <c r="B71" s="49" t="s">
        <v>8</v>
      </c>
      <c r="C71" s="31" t="s">
        <v>91</v>
      </c>
      <c r="D71" s="58" t="s">
        <v>145</v>
      </c>
      <c r="E71" s="49" t="s">
        <v>0</v>
      </c>
      <c r="F71" s="33"/>
      <c r="G71" s="49" t="s">
        <v>0</v>
      </c>
      <c r="H71" s="34">
        <f t="shared" si="2"/>
        <v>6</v>
      </c>
      <c r="I71" s="33">
        <v>11161.38</v>
      </c>
      <c r="J71" s="33"/>
      <c r="K71" s="33" t="s">
        <v>146</v>
      </c>
      <c r="L71" s="18">
        <v>6</v>
      </c>
      <c r="M71" s="18"/>
      <c r="N71" s="18"/>
      <c r="O71" s="65"/>
      <c r="P71" s="70"/>
      <c r="Q71" s="18"/>
      <c r="R71" s="18"/>
    </row>
    <row r="72" spans="1:18" ht="69.75">
      <c r="A72" s="35"/>
      <c r="B72" s="49" t="s">
        <v>8</v>
      </c>
      <c r="C72" s="31" t="s">
        <v>91</v>
      </c>
      <c r="D72" s="58" t="s">
        <v>143</v>
      </c>
      <c r="E72" s="49" t="s">
        <v>0</v>
      </c>
      <c r="F72" s="33"/>
      <c r="G72" s="49" t="s">
        <v>0</v>
      </c>
      <c r="H72" s="34">
        <f t="shared" si="2"/>
        <v>3</v>
      </c>
      <c r="I72" s="33">
        <v>11161.38</v>
      </c>
      <c r="J72" s="33"/>
      <c r="K72" s="33" t="s">
        <v>144</v>
      </c>
      <c r="L72" s="18">
        <v>3</v>
      </c>
      <c r="M72" s="18"/>
      <c r="N72" s="18"/>
      <c r="O72" s="65"/>
      <c r="P72" s="70"/>
      <c r="Q72" s="18"/>
      <c r="R72" s="18"/>
    </row>
    <row r="73" spans="1:18" ht="93">
      <c r="A73" s="35"/>
      <c r="B73" s="49" t="s">
        <v>8</v>
      </c>
      <c r="C73" s="31" t="s">
        <v>91</v>
      </c>
      <c r="D73" s="58" t="s">
        <v>147</v>
      </c>
      <c r="E73" s="49" t="s">
        <v>0</v>
      </c>
      <c r="F73" s="33"/>
      <c r="G73" s="49" t="s">
        <v>0</v>
      </c>
      <c r="H73" s="34">
        <f t="shared" si="2"/>
        <v>3</v>
      </c>
      <c r="I73" s="33">
        <v>11161.38</v>
      </c>
      <c r="J73" s="33"/>
      <c r="K73" s="33" t="s">
        <v>148</v>
      </c>
      <c r="L73" s="18">
        <v>3</v>
      </c>
      <c r="M73" s="18"/>
      <c r="N73" s="18"/>
      <c r="O73" s="65"/>
      <c r="P73" s="70"/>
      <c r="Q73" s="18"/>
      <c r="R73" s="18"/>
    </row>
    <row r="74" spans="1:18" ht="93">
      <c r="A74" s="35"/>
      <c r="B74" s="49" t="s">
        <v>8</v>
      </c>
      <c r="C74" s="50" t="s">
        <v>91</v>
      </c>
      <c r="D74" s="58" t="s">
        <v>14</v>
      </c>
      <c r="E74" s="49" t="s">
        <v>0</v>
      </c>
      <c r="F74" s="33"/>
      <c r="G74" s="49" t="s">
        <v>0</v>
      </c>
      <c r="H74" s="34">
        <f t="shared" si="2"/>
        <v>3</v>
      </c>
      <c r="I74" s="33">
        <v>12621.02</v>
      </c>
      <c r="J74" s="33"/>
      <c r="K74" s="33" t="s">
        <v>274</v>
      </c>
      <c r="L74" s="18">
        <v>3</v>
      </c>
      <c r="M74" s="18"/>
      <c r="N74" s="18"/>
      <c r="O74" s="65"/>
      <c r="P74" s="70"/>
      <c r="Q74" s="18"/>
      <c r="R74" s="18"/>
    </row>
    <row r="75" spans="1:18" ht="93">
      <c r="A75" s="35"/>
      <c r="B75" s="49" t="s">
        <v>8</v>
      </c>
      <c r="C75" s="50" t="s">
        <v>91</v>
      </c>
      <c r="D75" s="58" t="s">
        <v>15</v>
      </c>
      <c r="E75" s="49" t="s">
        <v>0</v>
      </c>
      <c r="F75" s="33"/>
      <c r="G75" s="49" t="s">
        <v>0</v>
      </c>
      <c r="H75" s="34">
        <f t="shared" si="2"/>
        <v>5</v>
      </c>
      <c r="I75" s="33">
        <v>12621.02</v>
      </c>
      <c r="J75" s="33"/>
      <c r="K75" s="33" t="s">
        <v>275</v>
      </c>
      <c r="L75" s="18">
        <v>5</v>
      </c>
      <c r="M75" s="18"/>
      <c r="N75" s="18"/>
      <c r="O75" s="65"/>
      <c r="P75" s="70"/>
      <c r="Q75" s="18"/>
      <c r="R75" s="18"/>
    </row>
    <row r="76" spans="1:18" ht="93">
      <c r="A76" s="35"/>
      <c r="B76" s="49" t="s">
        <v>8</v>
      </c>
      <c r="C76" s="50" t="s">
        <v>92</v>
      </c>
      <c r="D76" s="58" t="s">
        <v>16</v>
      </c>
      <c r="E76" s="49" t="s">
        <v>0</v>
      </c>
      <c r="F76" s="33"/>
      <c r="G76" s="49" t="s">
        <v>0</v>
      </c>
      <c r="H76" s="34">
        <f t="shared" si="2"/>
        <v>4</v>
      </c>
      <c r="I76" s="33">
        <v>11650.92</v>
      </c>
      <c r="J76" s="33"/>
      <c r="K76" s="33" t="s">
        <v>276</v>
      </c>
      <c r="L76" s="18">
        <v>4</v>
      </c>
      <c r="M76" s="18"/>
      <c r="N76" s="18"/>
      <c r="O76" s="65"/>
      <c r="P76" s="70"/>
      <c r="Q76" s="18"/>
      <c r="R76" s="18"/>
    </row>
    <row r="77" spans="1:18" ht="46.5">
      <c r="A77" s="35"/>
      <c r="B77" s="49" t="s">
        <v>8</v>
      </c>
      <c r="C77" s="50" t="s">
        <v>93</v>
      </c>
      <c r="D77" s="58" t="s">
        <v>24</v>
      </c>
      <c r="E77" s="18" t="s">
        <v>0</v>
      </c>
      <c r="F77" s="33"/>
      <c r="G77" s="18" t="s">
        <v>0</v>
      </c>
      <c r="H77" s="34">
        <f t="shared" si="2"/>
        <v>4</v>
      </c>
      <c r="I77" s="33">
        <v>12624.98</v>
      </c>
      <c r="J77" s="33"/>
      <c r="K77" s="33" t="s">
        <v>277</v>
      </c>
      <c r="L77" s="18">
        <v>4</v>
      </c>
      <c r="M77" s="18"/>
      <c r="N77" s="18"/>
      <c r="O77" s="65"/>
      <c r="P77" s="70"/>
      <c r="Q77" s="18"/>
      <c r="R77" s="18"/>
    </row>
    <row r="78" spans="1:18" ht="93">
      <c r="A78" s="35"/>
      <c r="B78" s="18" t="s">
        <v>8</v>
      </c>
      <c r="C78" s="50" t="s">
        <v>92</v>
      </c>
      <c r="D78" s="58" t="s">
        <v>17</v>
      </c>
      <c r="E78" s="49" t="s">
        <v>0</v>
      </c>
      <c r="F78" s="33"/>
      <c r="G78" s="49" t="s">
        <v>0</v>
      </c>
      <c r="H78" s="34">
        <f t="shared" si="2"/>
        <v>14</v>
      </c>
      <c r="I78" s="33">
        <v>12624.98</v>
      </c>
      <c r="J78" s="33"/>
      <c r="K78" s="33" t="s">
        <v>278</v>
      </c>
      <c r="L78" s="18">
        <v>14</v>
      </c>
      <c r="M78" s="18"/>
      <c r="N78" s="18"/>
      <c r="O78" s="65"/>
      <c r="P78" s="70"/>
      <c r="Q78" s="18"/>
      <c r="R78" s="18"/>
    </row>
    <row r="79" spans="1:18" ht="93">
      <c r="A79" s="35"/>
      <c r="B79" s="18" t="s">
        <v>8</v>
      </c>
      <c r="C79" s="50" t="s">
        <v>91</v>
      </c>
      <c r="D79" s="58" t="s">
        <v>149</v>
      </c>
      <c r="E79" s="49" t="s">
        <v>0</v>
      </c>
      <c r="F79" s="33"/>
      <c r="G79" s="49" t="s">
        <v>0</v>
      </c>
      <c r="H79" s="34">
        <f t="shared" si="2"/>
        <v>7</v>
      </c>
      <c r="I79" s="33">
        <v>11161.38</v>
      </c>
      <c r="J79" s="33"/>
      <c r="K79" s="33" t="s">
        <v>150</v>
      </c>
      <c r="L79" s="18">
        <v>7</v>
      </c>
      <c r="M79" s="18"/>
      <c r="N79" s="18"/>
      <c r="O79" s="65"/>
      <c r="P79" s="70"/>
      <c r="Q79" s="18"/>
      <c r="R79" s="18"/>
    </row>
    <row r="80" spans="1:18" ht="69.75">
      <c r="A80" s="35"/>
      <c r="B80" s="18" t="s">
        <v>8</v>
      </c>
      <c r="C80" s="50" t="s">
        <v>284</v>
      </c>
      <c r="D80" s="58" t="s">
        <v>285</v>
      </c>
      <c r="E80" s="49" t="s">
        <v>0</v>
      </c>
      <c r="F80" s="33"/>
      <c r="G80" s="49" t="s">
        <v>0</v>
      </c>
      <c r="H80" s="34">
        <f t="shared" si="2"/>
        <v>2</v>
      </c>
      <c r="I80" s="33">
        <v>10622.42</v>
      </c>
      <c r="J80" s="33"/>
      <c r="K80" s="33" t="s">
        <v>286</v>
      </c>
      <c r="L80" s="18">
        <v>2</v>
      </c>
      <c r="M80" s="18"/>
      <c r="N80" s="18"/>
      <c r="O80" s="65"/>
      <c r="P80" s="70"/>
      <c r="Q80" s="18"/>
      <c r="R80" s="18"/>
    </row>
    <row r="81" spans="1:18" ht="69.75">
      <c r="A81" s="35"/>
      <c r="B81" s="18" t="s">
        <v>8</v>
      </c>
      <c r="C81" s="50" t="s">
        <v>284</v>
      </c>
      <c r="D81" s="58" t="s">
        <v>287</v>
      </c>
      <c r="E81" s="49" t="s">
        <v>0</v>
      </c>
      <c r="F81" s="33"/>
      <c r="G81" s="49" t="s">
        <v>0</v>
      </c>
      <c r="H81" s="34">
        <f t="shared" si="2"/>
        <v>41</v>
      </c>
      <c r="I81" s="33">
        <v>10622.4</v>
      </c>
      <c r="J81" s="33"/>
      <c r="K81" s="33" t="s">
        <v>286</v>
      </c>
      <c r="L81" s="18">
        <v>41</v>
      </c>
      <c r="M81" s="18"/>
      <c r="N81" s="18"/>
      <c r="O81" s="65"/>
      <c r="P81" s="70"/>
      <c r="Q81" s="18"/>
      <c r="R81" s="18"/>
    </row>
    <row r="82" spans="1:18" ht="69.75">
      <c r="A82" s="35"/>
      <c r="B82" s="18" t="s">
        <v>8</v>
      </c>
      <c r="C82" s="50" t="s">
        <v>284</v>
      </c>
      <c r="D82" s="58" t="s">
        <v>288</v>
      </c>
      <c r="E82" s="49" t="s">
        <v>0</v>
      </c>
      <c r="F82" s="33"/>
      <c r="G82" s="49" t="s">
        <v>0</v>
      </c>
      <c r="H82" s="34">
        <f t="shared" si="2"/>
        <v>37</v>
      </c>
      <c r="I82" s="33">
        <v>10622.42</v>
      </c>
      <c r="J82" s="33"/>
      <c r="K82" s="33" t="s">
        <v>286</v>
      </c>
      <c r="L82" s="18">
        <v>37</v>
      </c>
      <c r="M82" s="18"/>
      <c r="N82" s="18"/>
      <c r="O82" s="65"/>
      <c r="P82" s="70"/>
      <c r="Q82" s="18"/>
      <c r="R82" s="18"/>
    </row>
    <row r="83" spans="1:18" ht="63" customHeight="1">
      <c r="A83" s="35"/>
      <c r="B83" s="18" t="s">
        <v>8</v>
      </c>
      <c r="C83" s="50" t="s">
        <v>284</v>
      </c>
      <c r="D83" s="58" t="s">
        <v>289</v>
      </c>
      <c r="E83" s="49" t="s">
        <v>0</v>
      </c>
      <c r="F83" s="33"/>
      <c r="G83" s="49" t="s">
        <v>0</v>
      </c>
      <c r="H83" s="34">
        <f t="shared" si="2"/>
        <v>1</v>
      </c>
      <c r="I83" s="33">
        <v>10622.42</v>
      </c>
      <c r="J83" s="33"/>
      <c r="K83" s="33" t="s">
        <v>286</v>
      </c>
      <c r="L83" s="18">
        <v>1</v>
      </c>
      <c r="M83" s="18"/>
      <c r="N83" s="18"/>
      <c r="O83" s="65"/>
      <c r="P83" s="70"/>
      <c r="Q83" s="18"/>
      <c r="R83" s="18"/>
    </row>
    <row r="84" spans="1:18" ht="63" customHeight="1">
      <c r="A84" s="35"/>
      <c r="B84" s="18"/>
      <c r="C84" s="50" t="s">
        <v>306</v>
      </c>
      <c r="D84" s="58" t="s">
        <v>307</v>
      </c>
      <c r="E84" s="49" t="s">
        <v>0</v>
      </c>
      <c r="F84" s="33"/>
      <c r="G84" s="49" t="s">
        <v>0</v>
      </c>
      <c r="H84" s="34">
        <f t="shared" si="2"/>
        <v>1</v>
      </c>
      <c r="I84" s="33">
        <v>33830</v>
      </c>
      <c r="J84" s="33"/>
      <c r="K84" s="33">
        <v>2026</v>
      </c>
      <c r="L84" s="18">
        <v>1</v>
      </c>
      <c r="M84" s="18"/>
      <c r="N84" s="18"/>
      <c r="O84" s="65"/>
      <c r="P84" s="70"/>
      <c r="Q84" s="18"/>
      <c r="R84" s="18"/>
    </row>
    <row r="85" spans="1:18" ht="63" customHeight="1">
      <c r="A85" s="35"/>
      <c r="B85" s="18"/>
      <c r="C85" s="50" t="s">
        <v>306</v>
      </c>
      <c r="D85" s="58" t="s">
        <v>308</v>
      </c>
      <c r="E85" s="49" t="s">
        <v>0</v>
      </c>
      <c r="F85" s="33"/>
      <c r="G85" s="49" t="s">
        <v>0</v>
      </c>
      <c r="H85" s="34">
        <f t="shared" si="2"/>
        <v>1</v>
      </c>
      <c r="I85" s="33">
        <v>33830</v>
      </c>
      <c r="J85" s="33"/>
      <c r="K85" s="33">
        <v>2026</v>
      </c>
      <c r="L85" s="18">
        <v>1</v>
      </c>
      <c r="M85" s="18"/>
      <c r="N85" s="18"/>
      <c r="O85" s="65"/>
      <c r="P85" s="70"/>
      <c r="Q85" s="18"/>
      <c r="R85" s="18"/>
    </row>
    <row r="86" spans="1:18" ht="46.5">
      <c r="A86" s="35"/>
      <c r="B86" s="18" t="s">
        <v>8</v>
      </c>
      <c r="C86" s="50" t="s">
        <v>206</v>
      </c>
      <c r="D86" s="58" t="s">
        <v>207</v>
      </c>
      <c r="E86" s="49" t="s">
        <v>0</v>
      </c>
      <c r="F86" s="33"/>
      <c r="G86" s="49" t="s">
        <v>0</v>
      </c>
      <c r="H86" s="34">
        <f t="shared" si="2"/>
        <v>5</v>
      </c>
      <c r="I86" s="33">
        <v>5350</v>
      </c>
      <c r="J86" s="33"/>
      <c r="K86" s="33" t="s">
        <v>208</v>
      </c>
      <c r="L86" s="18">
        <v>5</v>
      </c>
      <c r="M86" s="18"/>
      <c r="N86" s="18"/>
      <c r="O86" s="65"/>
      <c r="P86" s="70"/>
      <c r="Q86" s="18"/>
      <c r="R86" s="18"/>
    </row>
    <row r="87" spans="1:18" ht="69.75">
      <c r="A87" s="35"/>
      <c r="B87" s="18" t="s">
        <v>8</v>
      </c>
      <c r="C87" s="50" t="s">
        <v>203</v>
      </c>
      <c r="D87" s="58" t="s">
        <v>204</v>
      </c>
      <c r="E87" s="49" t="s">
        <v>0</v>
      </c>
      <c r="F87" s="33"/>
      <c r="G87" s="49" t="s">
        <v>0</v>
      </c>
      <c r="H87" s="34">
        <f t="shared" si="2"/>
        <v>5</v>
      </c>
      <c r="I87" s="33">
        <v>6080</v>
      </c>
      <c r="J87" s="33"/>
      <c r="K87" s="33" t="s">
        <v>205</v>
      </c>
      <c r="L87" s="18">
        <v>5</v>
      </c>
      <c r="M87" s="18"/>
      <c r="N87" s="18"/>
      <c r="O87" s="65"/>
      <c r="P87" s="70"/>
      <c r="Q87" s="18"/>
      <c r="R87" s="18"/>
    </row>
    <row r="88" spans="1:18" s="24" customFormat="1" ht="63">
      <c r="A88" s="51"/>
      <c r="B88" s="41" t="s">
        <v>8</v>
      </c>
      <c r="C88" s="31" t="s">
        <v>304</v>
      </c>
      <c r="D88" s="57" t="s">
        <v>305</v>
      </c>
      <c r="E88" s="18" t="s">
        <v>0</v>
      </c>
      <c r="F88" s="39"/>
      <c r="G88" s="18" t="s">
        <v>0</v>
      </c>
      <c r="H88" s="34">
        <f t="shared" si="2"/>
        <v>2</v>
      </c>
      <c r="I88" s="40"/>
      <c r="J88" s="40"/>
      <c r="K88" s="40"/>
      <c r="L88" s="41">
        <v>2</v>
      </c>
      <c r="M88" s="41"/>
      <c r="N88" s="41"/>
      <c r="O88" s="66"/>
      <c r="P88" s="71"/>
      <c r="Q88" s="40"/>
      <c r="R88" s="41"/>
    </row>
    <row r="89" spans="1:18" ht="46.5">
      <c r="A89" s="35"/>
      <c r="B89" s="18" t="s">
        <v>8</v>
      </c>
      <c r="C89" s="31"/>
      <c r="D89" s="57" t="s">
        <v>175</v>
      </c>
      <c r="E89" s="18" t="s">
        <v>0</v>
      </c>
      <c r="F89" s="39"/>
      <c r="G89" s="18" t="s">
        <v>0</v>
      </c>
      <c r="H89" s="34">
        <f t="shared" si="2"/>
        <v>2</v>
      </c>
      <c r="I89" s="40">
        <v>136.18</v>
      </c>
      <c r="J89" s="40"/>
      <c r="K89" s="48" t="s">
        <v>290</v>
      </c>
      <c r="L89" s="41">
        <v>2</v>
      </c>
      <c r="M89" s="41"/>
      <c r="N89" s="41"/>
      <c r="O89" s="67"/>
      <c r="P89" s="71"/>
      <c r="Q89" s="40"/>
      <c r="R89" s="41"/>
    </row>
    <row r="90" spans="1:18" s="24" customFormat="1" ht="23.25">
      <c r="A90" s="51"/>
      <c r="B90" s="41" t="s">
        <v>6</v>
      </c>
      <c r="C90" s="31" t="s">
        <v>101</v>
      </c>
      <c r="D90" s="57" t="s">
        <v>102</v>
      </c>
      <c r="E90" s="18" t="s">
        <v>3</v>
      </c>
      <c r="F90" s="39" t="s">
        <v>103</v>
      </c>
      <c r="G90" s="18" t="s">
        <v>3</v>
      </c>
      <c r="H90" s="34">
        <f t="shared" si="2"/>
        <v>30</v>
      </c>
      <c r="I90" s="40">
        <v>1.9970000000000001</v>
      </c>
      <c r="J90" s="40"/>
      <c r="K90" s="40" t="s">
        <v>40</v>
      </c>
      <c r="L90" s="41"/>
      <c r="M90" s="41"/>
      <c r="N90" s="41"/>
      <c r="O90" s="66">
        <v>30</v>
      </c>
      <c r="P90" s="71"/>
      <c r="Q90" s="40"/>
      <c r="R90" s="41"/>
    </row>
    <row r="91" spans="1:18" s="24" customFormat="1" ht="23.25">
      <c r="A91" s="51"/>
      <c r="B91" s="41" t="s">
        <v>6</v>
      </c>
      <c r="C91" s="31" t="s">
        <v>105</v>
      </c>
      <c r="D91" s="57" t="s">
        <v>61</v>
      </c>
      <c r="E91" s="18" t="s">
        <v>2</v>
      </c>
      <c r="F91" s="39" t="s">
        <v>47</v>
      </c>
      <c r="G91" s="18" t="s">
        <v>2</v>
      </c>
      <c r="H91" s="34">
        <f t="shared" si="2"/>
        <v>21</v>
      </c>
      <c r="I91" s="40">
        <v>0.23499999999999999</v>
      </c>
      <c r="J91" s="40"/>
      <c r="K91" s="40" t="s">
        <v>106</v>
      </c>
      <c r="L91" s="41"/>
      <c r="M91" s="41"/>
      <c r="N91" s="41"/>
      <c r="O91" s="66">
        <v>21</v>
      </c>
      <c r="P91" s="71"/>
      <c r="Q91" s="40"/>
      <c r="R91" s="41"/>
    </row>
    <row r="92" spans="1:18" s="24" customFormat="1" ht="23.25">
      <c r="A92" s="51"/>
      <c r="B92" s="41" t="s">
        <v>6</v>
      </c>
      <c r="C92" s="31" t="s">
        <v>82</v>
      </c>
      <c r="D92" s="57" t="s">
        <v>107</v>
      </c>
      <c r="E92" s="18" t="s">
        <v>2</v>
      </c>
      <c r="F92" s="39" t="s">
        <v>108</v>
      </c>
      <c r="G92" s="18" t="s">
        <v>2</v>
      </c>
      <c r="H92" s="34">
        <f t="shared" si="2"/>
        <v>30</v>
      </c>
      <c r="I92" s="40">
        <v>0.375</v>
      </c>
      <c r="J92" s="40"/>
      <c r="K92" s="40" t="s">
        <v>109</v>
      </c>
      <c r="L92" s="41"/>
      <c r="M92" s="41"/>
      <c r="N92" s="52"/>
      <c r="O92" s="68">
        <v>30</v>
      </c>
      <c r="P92" s="71"/>
      <c r="Q92" s="40"/>
      <c r="R92" s="41"/>
    </row>
    <row r="93" spans="1:18" s="24" customFormat="1" ht="23.25">
      <c r="A93" s="51"/>
      <c r="B93" s="41" t="s">
        <v>6</v>
      </c>
      <c r="C93" s="31" t="s">
        <v>110</v>
      </c>
      <c r="D93" s="57" t="s">
        <v>111</v>
      </c>
      <c r="E93" s="18" t="s">
        <v>104</v>
      </c>
      <c r="F93" s="39" t="s">
        <v>112</v>
      </c>
      <c r="G93" s="18" t="s">
        <v>104</v>
      </c>
      <c r="H93" s="34">
        <f t="shared" si="2"/>
        <v>36</v>
      </c>
      <c r="I93" s="40">
        <v>4.4729999999999999</v>
      </c>
      <c r="J93" s="40"/>
      <c r="K93" s="40" t="s">
        <v>33</v>
      </c>
      <c r="L93" s="41"/>
      <c r="M93" s="41"/>
      <c r="N93" s="41"/>
      <c r="O93" s="68">
        <v>36</v>
      </c>
      <c r="P93" s="71"/>
      <c r="Q93" s="40"/>
      <c r="R93" s="41"/>
    </row>
    <row r="94" spans="1:18" s="24" customFormat="1" ht="23.25">
      <c r="A94" s="51"/>
      <c r="B94" s="41" t="s">
        <v>6</v>
      </c>
      <c r="C94" s="31" t="s">
        <v>113</v>
      </c>
      <c r="D94" s="57" t="s">
        <v>111</v>
      </c>
      <c r="E94" s="18" t="s">
        <v>5</v>
      </c>
      <c r="F94" s="39" t="s">
        <v>114</v>
      </c>
      <c r="G94" s="18" t="s">
        <v>5</v>
      </c>
      <c r="H94" s="34">
        <f t="shared" si="2"/>
        <v>2</v>
      </c>
      <c r="I94" s="40">
        <v>14.92</v>
      </c>
      <c r="J94" s="40"/>
      <c r="K94" s="40" t="s">
        <v>37</v>
      </c>
      <c r="L94" s="41"/>
      <c r="M94" s="41"/>
      <c r="N94" s="41"/>
      <c r="O94" s="66">
        <v>2</v>
      </c>
      <c r="P94" s="71"/>
      <c r="Q94" s="40"/>
      <c r="R94" s="41"/>
    </row>
    <row r="95" spans="1:18" s="24" customFormat="1" ht="23.25">
      <c r="A95" s="51"/>
      <c r="B95" s="41" t="s">
        <v>6</v>
      </c>
      <c r="C95" s="31" t="s">
        <v>85</v>
      </c>
      <c r="D95" s="57" t="s">
        <v>115</v>
      </c>
      <c r="E95" s="18" t="s">
        <v>104</v>
      </c>
      <c r="F95" s="39" t="s">
        <v>116</v>
      </c>
      <c r="G95" s="18" t="s">
        <v>104</v>
      </c>
      <c r="H95" s="34">
        <f t="shared" si="2"/>
        <v>10</v>
      </c>
      <c r="I95" s="40">
        <v>29.16</v>
      </c>
      <c r="J95" s="40"/>
      <c r="K95" s="40" t="s">
        <v>42</v>
      </c>
      <c r="L95" s="41"/>
      <c r="M95" s="41"/>
      <c r="N95" s="41"/>
      <c r="O95" s="66">
        <v>10</v>
      </c>
      <c r="P95" s="71"/>
      <c r="Q95" s="40"/>
      <c r="R95" s="41"/>
    </row>
    <row r="96" spans="1:18" s="24" customFormat="1" ht="23.25">
      <c r="A96" s="51"/>
      <c r="B96" s="41" t="s">
        <v>6</v>
      </c>
      <c r="C96" s="31" t="s">
        <v>117</v>
      </c>
      <c r="D96" s="57" t="s">
        <v>71</v>
      </c>
      <c r="E96" s="18" t="s">
        <v>104</v>
      </c>
      <c r="F96" s="39" t="s">
        <v>118</v>
      </c>
      <c r="G96" s="18" t="s">
        <v>104</v>
      </c>
      <c r="H96" s="34">
        <f t="shared" si="2"/>
        <v>5</v>
      </c>
      <c r="I96" s="40">
        <v>1.92</v>
      </c>
      <c r="J96" s="40"/>
      <c r="K96" s="40" t="s">
        <v>34</v>
      </c>
      <c r="L96" s="41"/>
      <c r="M96" s="41"/>
      <c r="N96" s="41"/>
      <c r="O96" s="66"/>
      <c r="P96" s="71"/>
      <c r="Q96" s="40"/>
      <c r="R96" s="41">
        <v>5</v>
      </c>
    </row>
    <row r="97" spans="1:18" s="24" customFormat="1" ht="31.5">
      <c r="A97" s="51"/>
      <c r="B97" s="41" t="s">
        <v>6</v>
      </c>
      <c r="C97" s="31" t="s">
        <v>123</v>
      </c>
      <c r="D97" s="57" t="s">
        <v>123</v>
      </c>
      <c r="E97" s="18" t="s">
        <v>5</v>
      </c>
      <c r="F97" s="39" t="s">
        <v>124</v>
      </c>
      <c r="G97" s="18" t="s">
        <v>5</v>
      </c>
      <c r="H97" s="34">
        <f t="shared" si="2"/>
        <v>2</v>
      </c>
      <c r="I97" s="40">
        <v>88.28</v>
      </c>
      <c r="J97" s="40"/>
      <c r="K97" s="40" t="s">
        <v>132</v>
      </c>
      <c r="L97" s="41"/>
      <c r="M97" s="41"/>
      <c r="N97" s="41"/>
      <c r="O97" s="66">
        <v>2</v>
      </c>
      <c r="P97" s="71"/>
      <c r="Q97" s="40"/>
      <c r="R97" s="41"/>
    </row>
    <row r="98" spans="1:18" s="24" customFormat="1" ht="23.25">
      <c r="A98" s="51"/>
      <c r="B98" s="41" t="s">
        <v>6</v>
      </c>
      <c r="C98" s="31" t="s">
        <v>180</v>
      </c>
      <c r="D98" s="57" t="s">
        <v>125</v>
      </c>
      <c r="E98" s="18" t="s">
        <v>5</v>
      </c>
      <c r="F98" s="39" t="s">
        <v>126</v>
      </c>
      <c r="G98" s="18" t="s">
        <v>5</v>
      </c>
      <c r="H98" s="34">
        <f t="shared" si="2"/>
        <v>13</v>
      </c>
      <c r="I98" s="40">
        <v>70.62</v>
      </c>
      <c r="J98" s="40"/>
      <c r="K98" s="40" t="s">
        <v>127</v>
      </c>
      <c r="L98" s="41"/>
      <c r="M98" s="41"/>
      <c r="N98" s="41"/>
      <c r="O98" s="66">
        <v>13</v>
      </c>
      <c r="P98" s="71"/>
      <c r="Q98" s="40"/>
      <c r="R98" s="41"/>
    </row>
    <row r="99" spans="1:18" s="24" customFormat="1" ht="23.25">
      <c r="A99" s="51"/>
      <c r="B99" s="41" t="s">
        <v>155</v>
      </c>
      <c r="C99" s="53"/>
      <c r="D99" s="59" t="s">
        <v>239</v>
      </c>
      <c r="E99" s="41" t="s">
        <v>2</v>
      </c>
      <c r="F99" s="54" t="s">
        <v>240</v>
      </c>
      <c r="G99" s="41" t="s">
        <v>2</v>
      </c>
      <c r="H99" s="34">
        <f t="shared" si="2"/>
        <v>85</v>
      </c>
      <c r="I99" s="40">
        <v>2.38</v>
      </c>
      <c r="J99" s="40"/>
      <c r="K99" s="40" t="s">
        <v>34</v>
      </c>
      <c r="L99" s="41"/>
      <c r="M99" s="41"/>
      <c r="N99" s="41"/>
      <c r="O99" s="66">
        <v>39</v>
      </c>
      <c r="P99" s="71"/>
      <c r="Q99" s="40"/>
      <c r="R99" s="41">
        <v>46</v>
      </c>
    </row>
    <row r="100" spans="1:18" s="24" customFormat="1" ht="23.25">
      <c r="A100" s="51"/>
      <c r="B100" s="41" t="s">
        <v>155</v>
      </c>
      <c r="C100" s="53"/>
      <c r="D100" s="59" t="s">
        <v>239</v>
      </c>
      <c r="E100" s="41" t="s">
        <v>2</v>
      </c>
      <c r="F100" s="54" t="s">
        <v>241</v>
      </c>
      <c r="G100" s="41" t="s">
        <v>2</v>
      </c>
      <c r="H100" s="34">
        <f t="shared" si="2"/>
        <v>105</v>
      </c>
      <c r="I100" s="40">
        <v>3.3</v>
      </c>
      <c r="J100" s="40"/>
      <c r="K100" s="40" t="s">
        <v>178</v>
      </c>
      <c r="L100" s="41"/>
      <c r="M100" s="41"/>
      <c r="N100" s="41"/>
      <c r="O100" s="66">
        <v>60</v>
      </c>
      <c r="P100" s="71"/>
      <c r="Q100" s="40"/>
      <c r="R100" s="41">
        <v>45</v>
      </c>
    </row>
    <row r="101" spans="1:18" s="24" customFormat="1" ht="23.25">
      <c r="A101" s="51"/>
      <c r="B101" s="41" t="s">
        <v>155</v>
      </c>
      <c r="C101" s="53" t="s">
        <v>244</v>
      </c>
      <c r="D101" s="59" t="s">
        <v>138</v>
      </c>
      <c r="E101" s="41" t="s">
        <v>2</v>
      </c>
      <c r="F101" s="54" t="s">
        <v>245</v>
      </c>
      <c r="G101" s="41" t="s">
        <v>2</v>
      </c>
      <c r="H101" s="34">
        <f t="shared" si="2"/>
        <v>693</v>
      </c>
      <c r="I101" s="40">
        <v>1</v>
      </c>
      <c r="J101" s="40"/>
      <c r="K101" s="40" t="s">
        <v>220</v>
      </c>
      <c r="L101" s="41"/>
      <c r="M101" s="41"/>
      <c r="N101" s="41"/>
      <c r="O101" s="66">
        <v>300</v>
      </c>
      <c r="P101" s="71"/>
      <c r="Q101" s="40"/>
      <c r="R101" s="41">
        <v>393</v>
      </c>
    </row>
    <row r="102" spans="1:18" s="24" customFormat="1" ht="23.25">
      <c r="A102" s="51"/>
      <c r="B102" s="41" t="s">
        <v>155</v>
      </c>
      <c r="C102" s="53" t="s">
        <v>232</v>
      </c>
      <c r="D102" s="59" t="s">
        <v>229</v>
      </c>
      <c r="E102" s="41" t="s">
        <v>2</v>
      </c>
      <c r="F102" s="54" t="s">
        <v>246</v>
      </c>
      <c r="G102" s="41" t="s">
        <v>247</v>
      </c>
      <c r="H102" s="34">
        <f t="shared" si="2"/>
        <v>366.5</v>
      </c>
      <c r="I102" s="40">
        <v>1.73</v>
      </c>
      <c r="J102" s="40"/>
      <c r="K102" s="40" t="s">
        <v>225</v>
      </c>
      <c r="L102" s="41"/>
      <c r="M102" s="41"/>
      <c r="N102" s="41">
        <v>234</v>
      </c>
      <c r="O102" s="66">
        <v>75</v>
      </c>
      <c r="P102" s="71"/>
      <c r="Q102" s="40"/>
      <c r="R102" s="41">
        <v>57.5</v>
      </c>
    </row>
    <row r="103" spans="1:18" s="24" customFormat="1" ht="23.25">
      <c r="A103" s="51"/>
      <c r="B103" s="41" t="s">
        <v>155</v>
      </c>
      <c r="C103" s="53" t="s">
        <v>232</v>
      </c>
      <c r="D103" s="59" t="s">
        <v>229</v>
      </c>
      <c r="E103" s="41" t="s">
        <v>2</v>
      </c>
      <c r="F103" s="54" t="s">
        <v>248</v>
      </c>
      <c r="G103" s="41" t="s">
        <v>2</v>
      </c>
      <c r="H103" s="34">
        <f t="shared" si="2"/>
        <v>952</v>
      </c>
      <c r="I103" s="40" t="s">
        <v>266</v>
      </c>
      <c r="J103" s="40"/>
      <c r="K103" s="40" t="s">
        <v>220</v>
      </c>
      <c r="L103" s="41"/>
      <c r="M103" s="41"/>
      <c r="N103" s="41">
        <v>400</v>
      </c>
      <c r="O103" s="66">
        <v>276</v>
      </c>
      <c r="P103" s="71"/>
      <c r="Q103" s="40"/>
      <c r="R103" s="41">
        <v>276</v>
      </c>
    </row>
    <row r="104" spans="1:18" s="24" customFormat="1" ht="23.25">
      <c r="A104" s="51"/>
      <c r="B104" s="41" t="s">
        <v>155</v>
      </c>
      <c r="C104" s="53" t="s">
        <v>243</v>
      </c>
      <c r="D104" s="59" t="s">
        <v>242</v>
      </c>
      <c r="E104" s="41" t="s">
        <v>2</v>
      </c>
      <c r="F104" s="54" t="s">
        <v>51</v>
      </c>
      <c r="G104" s="41" t="s">
        <v>2</v>
      </c>
      <c r="H104" s="34">
        <f t="shared" si="2"/>
        <v>81</v>
      </c>
      <c r="I104" s="40">
        <v>2.83</v>
      </c>
      <c r="J104" s="40"/>
      <c r="K104" s="40" t="s">
        <v>249</v>
      </c>
      <c r="L104" s="41"/>
      <c r="M104" s="41"/>
      <c r="N104" s="41"/>
      <c r="O104" s="66">
        <v>81</v>
      </c>
      <c r="P104" s="71"/>
      <c r="Q104" s="40"/>
      <c r="R104" s="41"/>
    </row>
    <row r="105" spans="1:18" s="24" customFormat="1" ht="23.25">
      <c r="A105" s="51"/>
      <c r="B105" s="41" t="s">
        <v>155</v>
      </c>
      <c r="C105" s="53" t="s">
        <v>243</v>
      </c>
      <c r="D105" s="59" t="s">
        <v>242</v>
      </c>
      <c r="E105" s="41" t="s">
        <v>3</v>
      </c>
      <c r="F105" s="54" t="s">
        <v>302</v>
      </c>
      <c r="G105" s="41" t="s">
        <v>2</v>
      </c>
      <c r="H105" s="34">
        <f t="shared" si="2"/>
        <v>60</v>
      </c>
      <c r="I105" s="40">
        <v>29</v>
      </c>
      <c r="J105" s="40"/>
      <c r="K105" s="40" t="s">
        <v>38</v>
      </c>
      <c r="L105" s="41"/>
      <c r="M105" s="41"/>
      <c r="N105" s="41"/>
      <c r="O105" s="66">
        <v>60</v>
      </c>
      <c r="P105" s="71"/>
      <c r="Q105" s="40"/>
      <c r="R105" s="41"/>
    </row>
    <row r="106" spans="1:18" s="24" customFormat="1" ht="23.25">
      <c r="A106" s="51"/>
      <c r="B106" s="41" t="s">
        <v>155</v>
      </c>
      <c r="C106" s="53"/>
      <c r="D106" s="59" t="s">
        <v>253</v>
      </c>
      <c r="E106" s="41" t="s">
        <v>2</v>
      </c>
      <c r="F106" s="54" t="s">
        <v>301</v>
      </c>
      <c r="G106" s="41" t="s">
        <v>298</v>
      </c>
      <c r="H106" s="34">
        <f t="shared" si="2"/>
        <v>150</v>
      </c>
      <c r="I106" s="40"/>
      <c r="J106" s="40"/>
      <c r="K106" s="40"/>
      <c r="L106" s="41"/>
      <c r="M106" s="41"/>
      <c r="N106" s="41"/>
      <c r="O106" s="66">
        <v>150</v>
      </c>
      <c r="P106" s="71"/>
      <c r="Q106" s="40"/>
      <c r="R106" s="41"/>
    </row>
    <row r="107" spans="1:18" s="24" customFormat="1" ht="23.25">
      <c r="A107" s="51"/>
      <c r="B107" s="41" t="s">
        <v>155</v>
      </c>
      <c r="C107" s="53"/>
      <c r="D107" s="59" t="s">
        <v>295</v>
      </c>
      <c r="E107" s="41" t="s">
        <v>5</v>
      </c>
      <c r="F107" s="54" t="s">
        <v>296</v>
      </c>
      <c r="G107" s="41" t="s">
        <v>5</v>
      </c>
      <c r="H107" s="34">
        <f t="shared" si="2"/>
        <v>2</v>
      </c>
      <c r="I107" s="40"/>
      <c r="J107" s="40"/>
      <c r="K107" s="40" t="s">
        <v>297</v>
      </c>
      <c r="L107" s="41"/>
      <c r="M107" s="41"/>
      <c r="N107" s="41"/>
      <c r="O107" s="66">
        <v>2</v>
      </c>
      <c r="P107" s="71"/>
      <c r="Q107" s="40"/>
      <c r="R107" s="41"/>
    </row>
    <row r="108" spans="1:18" s="24" customFormat="1" ht="23.25">
      <c r="A108" s="51"/>
      <c r="B108" s="41" t="s">
        <v>155</v>
      </c>
      <c r="C108" s="53"/>
      <c r="D108" s="59" t="s">
        <v>253</v>
      </c>
      <c r="E108" s="41" t="s">
        <v>139</v>
      </c>
      <c r="F108" s="54" t="s">
        <v>254</v>
      </c>
      <c r="G108" s="41" t="s">
        <v>139</v>
      </c>
      <c r="H108" s="34">
        <f t="shared" si="2"/>
        <v>83.5</v>
      </c>
      <c r="I108" s="40">
        <v>3.78</v>
      </c>
      <c r="J108" s="40"/>
      <c r="K108" s="40" t="s">
        <v>38</v>
      </c>
      <c r="L108" s="41"/>
      <c r="M108" s="41"/>
      <c r="N108" s="41"/>
      <c r="O108" s="66">
        <v>73</v>
      </c>
      <c r="P108" s="71"/>
      <c r="Q108" s="40"/>
      <c r="R108" s="41">
        <v>10.5</v>
      </c>
    </row>
    <row r="109" spans="1:18" s="24" customFormat="1" ht="23.25">
      <c r="A109" s="51"/>
      <c r="B109" s="41" t="s">
        <v>155</v>
      </c>
      <c r="C109" s="53"/>
      <c r="D109" s="59" t="s">
        <v>253</v>
      </c>
      <c r="E109" s="41" t="s">
        <v>139</v>
      </c>
      <c r="F109" s="54" t="s">
        <v>255</v>
      </c>
      <c r="G109" s="41" t="s">
        <v>139</v>
      </c>
      <c r="H109" s="34">
        <f t="shared" si="2"/>
        <v>83</v>
      </c>
      <c r="I109" s="40">
        <v>3.96</v>
      </c>
      <c r="J109" s="40"/>
      <c r="K109" s="40" t="s">
        <v>218</v>
      </c>
      <c r="L109" s="41"/>
      <c r="M109" s="41"/>
      <c r="N109" s="41">
        <v>18</v>
      </c>
      <c r="O109" s="66">
        <v>65</v>
      </c>
      <c r="P109" s="71"/>
      <c r="Q109" s="40"/>
      <c r="R109" s="41"/>
    </row>
    <row r="110" spans="1:18" s="24" customFormat="1" ht="23.25">
      <c r="A110" s="51"/>
      <c r="B110" s="41" t="s">
        <v>155</v>
      </c>
      <c r="C110" s="53"/>
      <c r="D110" s="59" t="s">
        <v>256</v>
      </c>
      <c r="E110" s="41" t="s">
        <v>139</v>
      </c>
      <c r="F110" s="54" t="s">
        <v>257</v>
      </c>
      <c r="G110" s="41" t="s">
        <v>139</v>
      </c>
      <c r="H110" s="34">
        <f t="shared" si="2"/>
        <v>153</v>
      </c>
      <c r="I110" s="40">
        <v>1.66</v>
      </c>
      <c r="J110" s="40"/>
      <c r="K110" s="48" t="s">
        <v>38</v>
      </c>
      <c r="L110" s="41"/>
      <c r="M110" s="41"/>
      <c r="N110" s="41">
        <v>62</v>
      </c>
      <c r="O110" s="66">
        <v>58</v>
      </c>
      <c r="P110" s="71"/>
      <c r="Q110" s="40"/>
      <c r="R110" s="41">
        <v>33</v>
      </c>
    </row>
    <row r="111" spans="1:18" s="24" customFormat="1" ht="23.25">
      <c r="A111" s="51"/>
      <c r="B111" s="41" t="s">
        <v>155</v>
      </c>
      <c r="C111" s="53"/>
      <c r="D111" s="59" t="s">
        <v>256</v>
      </c>
      <c r="E111" s="41" t="s">
        <v>139</v>
      </c>
      <c r="F111" s="54" t="s">
        <v>258</v>
      </c>
      <c r="G111" s="41" t="s">
        <v>139</v>
      </c>
      <c r="H111" s="34">
        <f t="shared" si="2"/>
        <v>130</v>
      </c>
      <c r="I111" s="40">
        <v>6.66</v>
      </c>
      <c r="J111" s="40"/>
      <c r="K111" s="48" t="s">
        <v>37</v>
      </c>
      <c r="L111" s="41"/>
      <c r="M111" s="41"/>
      <c r="N111" s="41">
        <v>30</v>
      </c>
      <c r="O111" s="66">
        <v>78</v>
      </c>
      <c r="P111" s="71"/>
      <c r="Q111" s="40"/>
      <c r="R111" s="41">
        <v>22</v>
      </c>
    </row>
    <row r="112" spans="1:18" s="24" customFormat="1" ht="23.25">
      <c r="A112" s="51"/>
      <c r="B112" s="41" t="s">
        <v>155</v>
      </c>
      <c r="C112" s="53"/>
      <c r="D112" s="59" t="s">
        <v>256</v>
      </c>
      <c r="E112" s="41" t="s">
        <v>139</v>
      </c>
      <c r="F112" s="54" t="s">
        <v>259</v>
      </c>
      <c r="G112" s="41" t="s">
        <v>139</v>
      </c>
      <c r="H112" s="34">
        <f t="shared" si="2"/>
        <v>11.5</v>
      </c>
      <c r="I112" s="40">
        <v>3.96</v>
      </c>
      <c r="J112" s="40"/>
      <c r="K112" s="48" t="s">
        <v>38</v>
      </c>
      <c r="L112" s="41"/>
      <c r="M112" s="41"/>
      <c r="N112" s="41"/>
      <c r="O112" s="66"/>
      <c r="P112" s="71"/>
      <c r="Q112" s="40"/>
      <c r="R112" s="41">
        <v>11.5</v>
      </c>
    </row>
    <row r="113" spans="1:18" s="24" customFormat="1" ht="23.25">
      <c r="A113" s="51"/>
      <c r="B113" s="41" t="s">
        <v>155</v>
      </c>
      <c r="C113" s="53"/>
      <c r="D113" s="59" t="s">
        <v>256</v>
      </c>
      <c r="E113" s="41" t="s">
        <v>139</v>
      </c>
      <c r="F113" s="54" t="s">
        <v>260</v>
      </c>
      <c r="G113" s="41" t="s">
        <v>139</v>
      </c>
      <c r="H113" s="34">
        <f t="shared" si="2"/>
        <v>117.5</v>
      </c>
      <c r="I113" s="40">
        <v>1.66</v>
      </c>
      <c r="J113" s="40"/>
      <c r="K113" s="48" t="s">
        <v>249</v>
      </c>
      <c r="L113" s="41"/>
      <c r="M113" s="41"/>
      <c r="N113" s="41">
        <v>30</v>
      </c>
      <c r="O113" s="66">
        <v>77</v>
      </c>
      <c r="P113" s="71"/>
      <c r="Q113" s="40"/>
      <c r="R113" s="41">
        <v>10.5</v>
      </c>
    </row>
    <row r="114" spans="1:18" s="24" customFormat="1" ht="23.25">
      <c r="A114" s="51"/>
      <c r="B114" s="41" t="s">
        <v>155</v>
      </c>
      <c r="C114" s="31"/>
      <c r="D114" s="57" t="s">
        <v>156</v>
      </c>
      <c r="E114" s="18" t="s">
        <v>0</v>
      </c>
      <c r="F114" s="39"/>
      <c r="G114" s="18" t="s">
        <v>0</v>
      </c>
      <c r="H114" s="34">
        <f t="shared" si="2"/>
        <v>45</v>
      </c>
      <c r="I114" s="40">
        <v>40</v>
      </c>
      <c r="J114" s="40"/>
      <c r="K114" s="40" t="s">
        <v>106</v>
      </c>
      <c r="L114" s="41"/>
      <c r="M114" s="41"/>
      <c r="N114" s="41">
        <v>5</v>
      </c>
      <c r="O114" s="66">
        <v>40</v>
      </c>
      <c r="P114" s="71"/>
      <c r="Q114" s="40"/>
      <c r="R114" s="41"/>
    </row>
    <row r="115" spans="1:18" s="24" customFormat="1" ht="46.5">
      <c r="A115" s="51"/>
      <c r="B115" s="41" t="s">
        <v>155</v>
      </c>
      <c r="C115" s="31"/>
      <c r="D115" s="57" t="s">
        <v>157</v>
      </c>
      <c r="E115" s="18" t="s">
        <v>0</v>
      </c>
      <c r="F115" s="39"/>
      <c r="G115" s="18" t="s">
        <v>0</v>
      </c>
      <c r="H115" s="34">
        <f t="shared" si="2"/>
        <v>9</v>
      </c>
      <c r="I115" s="40">
        <v>340</v>
      </c>
      <c r="J115" s="40"/>
      <c r="K115" s="40" t="s">
        <v>158</v>
      </c>
      <c r="L115" s="41"/>
      <c r="M115" s="41"/>
      <c r="N115" s="41">
        <v>1</v>
      </c>
      <c r="O115" s="66">
        <v>5</v>
      </c>
      <c r="P115" s="71">
        <v>1</v>
      </c>
      <c r="Q115" s="40"/>
      <c r="R115" s="41">
        <v>2</v>
      </c>
    </row>
    <row r="116" spans="1:18" s="24" customFormat="1" ht="23.25">
      <c r="A116" s="51"/>
      <c r="B116" s="41" t="s">
        <v>155</v>
      </c>
      <c r="C116" s="31"/>
      <c r="D116" s="57" t="s">
        <v>159</v>
      </c>
      <c r="E116" s="18" t="s">
        <v>0</v>
      </c>
      <c r="F116" s="39"/>
      <c r="G116" s="18" t="s">
        <v>0</v>
      </c>
      <c r="H116" s="34">
        <f t="shared" si="2"/>
        <v>32</v>
      </c>
      <c r="I116" s="40">
        <v>550</v>
      </c>
      <c r="J116" s="40"/>
      <c r="K116" s="40" t="s">
        <v>34</v>
      </c>
      <c r="L116" s="41"/>
      <c r="M116" s="41"/>
      <c r="N116" s="41">
        <v>3</v>
      </c>
      <c r="O116" s="66">
        <v>12</v>
      </c>
      <c r="P116" s="71">
        <v>14</v>
      </c>
      <c r="Q116" s="40"/>
      <c r="R116" s="41">
        <v>3</v>
      </c>
    </row>
    <row r="117" spans="1:18" s="24" customFormat="1" ht="46.5">
      <c r="A117" s="51"/>
      <c r="B117" s="41" t="s">
        <v>155</v>
      </c>
      <c r="C117" s="31"/>
      <c r="D117" s="57" t="s">
        <v>160</v>
      </c>
      <c r="E117" s="18" t="s">
        <v>0</v>
      </c>
      <c r="F117" s="39"/>
      <c r="G117" s="18" t="s">
        <v>0</v>
      </c>
      <c r="H117" s="34">
        <f t="shared" si="2"/>
        <v>2</v>
      </c>
      <c r="I117" s="40">
        <v>2000</v>
      </c>
      <c r="J117" s="40"/>
      <c r="K117" s="40"/>
      <c r="L117" s="41"/>
      <c r="M117" s="41"/>
      <c r="N117" s="41"/>
      <c r="O117" s="66"/>
      <c r="P117" s="71">
        <v>1</v>
      </c>
      <c r="Q117" s="40">
        <v>1</v>
      </c>
      <c r="R117" s="41"/>
    </row>
    <row r="118" spans="1:18" s="24" customFormat="1" ht="23.25">
      <c r="A118" s="51"/>
      <c r="B118" s="41" t="s">
        <v>155</v>
      </c>
      <c r="C118" s="51"/>
      <c r="D118" s="60" t="s">
        <v>161</v>
      </c>
      <c r="E118" s="18" t="s">
        <v>0</v>
      </c>
      <c r="F118" s="40"/>
      <c r="G118" s="18" t="s">
        <v>0</v>
      </c>
      <c r="H118" s="34">
        <f t="shared" si="2"/>
        <v>31</v>
      </c>
      <c r="I118" s="40">
        <v>140</v>
      </c>
      <c r="J118" s="40"/>
      <c r="K118" s="40"/>
      <c r="L118" s="41"/>
      <c r="M118" s="41"/>
      <c r="N118" s="41">
        <v>20</v>
      </c>
      <c r="O118" s="66"/>
      <c r="P118" s="71">
        <v>6</v>
      </c>
      <c r="Q118" s="40"/>
      <c r="R118" s="41">
        <v>5</v>
      </c>
    </row>
    <row r="119" spans="1:18" s="24" customFormat="1" ht="23.25">
      <c r="A119" s="51"/>
      <c r="B119" s="41" t="s">
        <v>155</v>
      </c>
      <c r="C119" s="53"/>
      <c r="D119" s="61" t="s">
        <v>166</v>
      </c>
      <c r="E119" s="18" t="s">
        <v>0</v>
      </c>
      <c r="F119" s="33"/>
      <c r="G119" s="18" t="s">
        <v>0</v>
      </c>
      <c r="H119" s="34">
        <f t="shared" si="2"/>
        <v>9</v>
      </c>
      <c r="I119" s="33">
        <v>1076.42</v>
      </c>
      <c r="J119" s="33"/>
      <c r="K119" s="33" t="s">
        <v>167</v>
      </c>
      <c r="L119" s="18"/>
      <c r="M119" s="18"/>
      <c r="N119" s="18">
        <v>5</v>
      </c>
      <c r="O119" s="69"/>
      <c r="P119" s="70"/>
      <c r="Q119" s="33">
        <v>4</v>
      </c>
      <c r="R119" s="33"/>
    </row>
    <row r="120" spans="1:18" s="24" customFormat="1" ht="23.25" hidden="1">
      <c r="A120" s="25"/>
      <c r="B120" s="74" t="s">
        <v>170</v>
      </c>
      <c r="C120" s="74"/>
      <c r="D120" s="5"/>
      <c r="E120" s="4"/>
      <c r="F120" s="16"/>
      <c r="G120" s="4"/>
      <c r="H120" s="16"/>
      <c r="I120" s="16"/>
      <c r="J120" s="16"/>
      <c r="K120" s="16"/>
      <c r="L120" s="4"/>
      <c r="M120" s="4"/>
      <c r="N120" s="4"/>
      <c r="O120" s="4"/>
      <c r="P120" s="16"/>
      <c r="Q120" s="16"/>
      <c r="R120" s="16"/>
    </row>
    <row r="121" spans="1:18" s="24" customFormat="1" ht="23.25" hidden="1">
      <c r="A121" s="12"/>
      <c r="B121" s="73" t="s">
        <v>292</v>
      </c>
      <c r="C121" s="73"/>
      <c r="D121" s="26"/>
      <c r="E121" s="27"/>
      <c r="F121" s="27"/>
      <c r="G121" s="27"/>
      <c r="H121" s="27"/>
      <c r="I121" s="27"/>
      <c r="J121" s="27"/>
      <c r="K121" s="27"/>
      <c r="L121" s="17"/>
      <c r="M121" s="17"/>
      <c r="N121" s="17"/>
      <c r="O121" s="17"/>
      <c r="P121" s="27"/>
      <c r="Q121" s="27"/>
      <c r="R121" s="27"/>
    </row>
    <row r="122" spans="1:18" s="24" customFormat="1" ht="23.25" hidden="1">
      <c r="A122" s="28"/>
      <c r="B122" s="73" t="s">
        <v>169</v>
      </c>
      <c r="C122" s="73"/>
      <c r="D122" s="26"/>
      <c r="E122" s="27"/>
      <c r="F122" s="27"/>
      <c r="G122" s="27"/>
      <c r="H122" s="27"/>
      <c r="I122" s="27"/>
      <c r="J122" s="27"/>
      <c r="K122" s="27"/>
      <c r="L122" s="17"/>
      <c r="M122" s="17"/>
      <c r="N122" s="17"/>
      <c r="O122" s="17"/>
      <c r="P122" s="27"/>
      <c r="Q122" s="27"/>
      <c r="R122" s="27"/>
    </row>
    <row r="123" spans="1:18" ht="23.25" hidden="1">
      <c r="A123" s="26"/>
      <c r="B123" s="73" t="s">
        <v>18</v>
      </c>
      <c r="C123" s="73"/>
      <c r="D123" s="26"/>
      <c r="E123" s="27"/>
      <c r="F123" s="27"/>
      <c r="G123" s="27"/>
      <c r="H123" s="27"/>
      <c r="I123" s="27"/>
      <c r="J123" s="27"/>
      <c r="K123" s="27"/>
      <c r="L123" s="17"/>
      <c r="M123" s="17"/>
      <c r="N123" s="17"/>
      <c r="O123" s="17"/>
      <c r="P123" s="27"/>
      <c r="Q123" s="27"/>
      <c r="R123" s="27"/>
    </row>
    <row r="124" spans="1:18" ht="23.25" hidden="1">
      <c r="A124" s="12"/>
      <c r="B124" s="73" t="s">
        <v>20</v>
      </c>
      <c r="C124" s="73"/>
      <c r="D124" s="26"/>
      <c r="E124" s="27"/>
      <c r="F124" s="27"/>
      <c r="G124" s="27"/>
      <c r="H124" s="27"/>
      <c r="I124" s="27"/>
      <c r="J124" s="27"/>
      <c r="K124" s="27"/>
      <c r="L124" s="17"/>
      <c r="M124" s="17"/>
      <c r="N124" s="17"/>
      <c r="O124" s="17"/>
      <c r="P124" s="27"/>
      <c r="Q124" s="27"/>
      <c r="R124" s="27"/>
    </row>
    <row r="125" spans="1:18" ht="23.25" hidden="1">
      <c r="A125" s="12"/>
      <c r="B125" s="72" t="s">
        <v>21</v>
      </c>
      <c r="C125" s="72"/>
      <c r="D125" s="26"/>
      <c r="E125" s="27"/>
      <c r="F125" s="27"/>
      <c r="G125" s="27"/>
      <c r="H125" s="27"/>
      <c r="I125" s="27"/>
      <c r="J125" s="27"/>
      <c r="K125" s="27"/>
      <c r="L125" s="17"/>
      <c r="M125" s="17"/>
      <c r="N125" s="17"/>
      <c r="O125" s="17"/>
      <c r="P125" s="27"/>
      <c r="Q125" s="27"/>
      <c r="R125" s="27"/>
    </row>
    <row r="126" spans="1:18" ht="23.25" hidden="1">
      <c r="A126" s="12"/>
      <c r="B126" s="73" t="s">
        <v>291</v>
      </c>
      <c r="C126" s="73"/>
      <c r="D126" s="26"/>
      <c r="E126" s="27"/>
      <c r="F126" s="27"/>
      <c r="G126" s="27"/>
      <c r="H126" s="27"/>
      <c r="I126" s="27"/>
      <c r="J126" s="27"/>
      <c r="K126" s="27"/>
      <c r="L126" s="17"/>
      <c r="M126" s="17"/>
      <c r="N126" s="17"/>
      <c r="O126" s="17"/>
      <c r="P126" s="27"/>
      <c r="Q126" s="27"/>
      <c r="R126" s="27"/>
    </row>
    <row r="127" spans="1:18" ht="23.25" hidden="1">
      <c r="A127" s="12"/>
      <c r="B127" s="73" t="s">
        <v>19</v>
      </c>
      <c r="C127" s="73"/>
      <c r="D127" s="26"/>
      <c r="E127" s="27"/>
      <c r="F127" s="27"/>
      <c r="G127" s="27"/>
      <c r="H127" s="27"/>
      <c r="I127" s="27"/>
      <c r="J127" s="27"/>
      <c r="K127" s="27"/>
      <c r="L127" s="17"/>
      <c r="M127" s="17"/>
      <c r="N127" s="17"/>
      <c r="O127" s="17"/>
      <c r="P127" s="27"/>
      <c r="Q127" s="27"/>
      <c r="R127" s="27"/>
    </row>
    <row r="128" spans="1:18" ht="23.25">
      <c r="A128" s="13"/>
      <c r="B128" s="13"/>
      <c r="C128" s="26"/>
      <c r="D128" s="26"/>
      <c r="E128" s="27"/>
      <c r="F128" s="27"/>
      <c r="G128" s="27"/>
      <c r="H128" s="27"/>
      <c r="I128" s="27"/>
      <c r="J128" s="27"/>
      <c r="K128" s="27"/>
      <c r="L128" s="17"/>
      <c r="M128" s="17"/>
      <c r="N128" s="17"/>
      <c r="O128" s="17"/>
      <c r="P128" s="27"/>
      <c r="Q128" s="27"/>
      <c r="R128" s="27"/>
    </row>
    <row r="129" spans="1:18" ht="23.25">
      <c r="A129" s="26"/>
      <c r="B129" s="26"/>
      <c r="C129" s="26"/>
      <c r="D129" s="26"/>
      <c r="E129" s="27"/>
      <c r="F129" s="27"/>
      <c r="G129" s="27"/>
      <c r="H129" s="27"/>
      <c r="I129" s="27"/>
      <c r="J129" s="27"/>
      <c r="K129" s="27"/>
      <c r="L129" s="17"/>
      <c r="M129" s="17"/>
      <c r="N129" s="17"/>
      <c r="O129" s="17"/>
      <c r="P129" s="27"/>
      <c r="Q129" s="27"/>
      <c r="R129" s="27"/>
    </row>
    <row r="130" spans="1:18" ht="23.25">
      <c r="A130" s="26"/>
      <c r="B130" s="26"/>
      <c r="C130" s="26"/>
      <c r="D130" s="26"/>
      <c r="E130" s="27"/>
      <c r="F130" s="27"/>
      <c r="G130" s="27"/>
      <c r="H130" s="27"/>
      <c r="I130" s="27"/>
      <c r="J130" s="27"/>
      <c r="K130" s="27"/>
      <c r="L130" s="17"/>
      <c r="M130" s="17"/>
      <c r="N130" s="17"/>
      <c r="O130" s="17"/>
      <c r="P130" s="27"/>
      <c r="Q130" s="27"/>
      <c r="R130" s="27"/>
    </row>
    <row r="131" spans="1:18" ht="23.25">
      <c r="A131" s="26"/>
      <c r="B131" s="26"/>
      <c r="C131" s="26"/>
      <c r="D131" s="26"/>
      <c r="E131" s="27"/>
      <c r="F131" s="27"/>
      <c r="G131" s="27"/>
      <c r="H131" s="27"/>
      <c r="I131" s="27"/>
      <c r="J131" s="27"/>
      <c r="K131" s="27"/>
      <c r="L131" s="17"/>
      <c r="M131" s="17"/>
      <c r="N131" s="17"/>
      <c r="O131" s="17"/>
      <c r="P131" s="27"/>
      <c r="Q131" s="27"/>
      <c r="R131" s="27"/>
    </row>
    <row r="132" spans="1:18" ht="23.25">
      <c r="A132" s="26"/>
      <c r="B132" s="26"/>
      <c r="C132" s="26"/>
      <c r="D132" s="26"/>
      <c r="E132" s="27"/>
      <c r="F132" s="27"/>
      <c r="G132" s="27"/>
      <c r="H132" s="27"/>
      <c r="I132" s="27"/>
      <c r="J132" s="27"/>
      <c r="K132" s="27"/>
      <c r="L132" s="17"/>
      <c r="M132" s="17"/>
      <c r="N132" s="17"/>
      <c r="O132" s="17"/>
      <c r="P132" s="27"/>
      <c r="Q132" s="27"/>
      <c r="R132" s="27"/>
    </row>
    <row r="133" spans="1:18" ht="23.25">
      <c r="A133" s="26"/>
      <c r="B133" s="26"/>
      <c r="C133" s="26"/>
      <c r="D133" s="26"/>
      <c r="E133" s="27"/>
      <c r="F133" s="27"/>
      <c r="G133" s="27"/>
      <c r="H133" s="27"/>
      <c r="I133" s="27"/>
      <c r="J133" s="27"/>
      <c r="K133" s="27"/>
      <c r="L133" s="17"/>
      <c r="M133" s="17"/>
      <c r="N133" s="17"/>
      <c r="O133" s="17"/>
      <c r="P133" s="27"/>
      <c r="Q133" s="27"/>
      <c r="R133" s="27"/>
    </row>
    <row r="134" spans="1:18" ht="23.25">
      <c r="A134" s="26"/>
      <c r="B134" s="26"/>
      <c r="C134" s="26"/>
      <c r="D134" s="26"/>
      <c r="E134" s="27"/>
      <c r="F134" s="27"/>
      <c r="G134" s="27"/>
      <c r="H134" s="27"/>
      <c r="I134" s="27"/>
      <c r="J134" s="27"/>
      <c r="K134" s="27"/>
      <c r="L134" s="17"/>
      <c r="M134" s="17"/>
      <c r="N134" s="17"/>
      <c r="O134" s="17"/>
      <c r="P134" s="27"/>
      <c r="Q134" s="27"/>
      <c r="R134" s="27"/>
    </row>
    <row r="135" spans="1:18" ht="23.25">
      <c r="A135" s="26"/>
      <c r="B135" s="26"/>
      <c r="C135" s="26"/>
      <c r="D135" s="26"/>
      <c r="E135" s="27"/>
      <c r="F135" s="27"/>
      <c r="G135" s="27"/>
      <c r="H135" s="27"/>
      <c r="I135" s="27"/>
      <c r="J135" s="27"/>
      <c r="K135" s="27"/>
      <c r="L135" s="17"/>
      <c r="M135" s="17"/>
      <c r="N135" s="17"/>
      <c r="O135" s="17"/>
      <c r="P135" s="27"/>
      <c r="Q135" s="27"/>
      <c r="R135" s="27"/>
    </row>
  </sheetData>
  <mergeCells count="17">
    <mergeCell ref="A7:P7"/>
    <mergeCell ref="R1:AB1"/>
    <mergeCell ref="J2:L2"/>
    <mergeCell ref="R2:AB2"/>
    <mergeCell ref="R3:AB3"/>
    <mergeCell ref="A5:P5"/>
    <mergeCell ref="A6:P6"/>
    <mergeCell ref="J1:K1"/>
    <mergeCell ref="J3:K3"/>
    <mergeCell ref="B125:C125"/>
    <mergeCell ref="B126:C126"/>
    <mergeCell ref="B127:C127"/>
    <mergeCell ref="B120:C120"/>
    <mergeCell ref="B121:C121"/>
    <mergeCell ref="B122:C122"/>
    <mergeCell ref="B123:C123"/>
    <mergeCell ref="B124:C124"/>
  </mergeCells>
  <pageMargins left="0" right="0" top="0.39370078740157483" bottom="0.39370078740157483" header="0" footer="0"/>
  <pageSetup paperSize="9" scale="46" orientation="landscape" r:id="rId1"/>
  <rowBreaks count="2" manualBreakCount="2">
    <brk id="115" max="17" man="1"/>
    <brk id="12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EMTEX</cp:lastModifiedBy>
  <cp:lastPrinted>2021-11-15T09:50:08Z</cp:lastPrinted>
  <dcterms:created xsi:type="dcterms:W3CDTF">2002-01-04T14:46:51Z</dcterms:created>
  <dcterms:modified xsi:type="dcterms:W3CDTF">2021-11-16T09:13:32Z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